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TORNA VOZILA-PREPORUČENE PRODAJNE CIJENE-2013\YYY\VOLVO\2022\"/>
    </mc:Choice>
  </mc:AlternateContent>
  <xr:revisionPtr revIDLastSave="0" documentId="13_ncr:1_{D9AE5FBC-5226-4685-89B3-A954F858D95F}" xr6:coauthVersionLast="47" xr6:coauthVersionMax="47" xr10:uidLastSave="{00000000-0000-0000-0000-000000000000}"/>
  <bookViews>
    <workbookView xWindow="525" yWindow="1485" windowWidth="27690" windowHeight="14070" xr2:uid="{00000000-000D-0000-FFFF-FFFF00000000}"/>
  </bookViews>
  <sheets>
    <sheet name="Volvo" sheetId="9" r:id="rId1"/>
    <sheet name="XC40 dodatna oprema" sheetId="22" r:id="rId2"/>
    <sheet name="C40 dodatna oprema" sheetId="25" r:id="rId3"/>
    <sheet name="S60 dodatna oprema" sheetId="24" r:id="rId4"/>
    <sheet name="V60 dodatna oprema" sheetId="14" r:id="rId5"/>
    <sheet name="V60 CC dodatna oprema" sheetId="23" r:id="rId6"/>
    <sheet name="XC60 dodatna oprema" sheetId="21" r:id="rId7"/>
    <sheet name="XC90 dodatna oprema" sheetId="16" r:id="rId8"/>
    <sheet name="S90 dodatna oprema" sheetId="18" r:id="rId9"/>
    <sheet name="V90 CC dodatna oprema" sheetId="20" r:id="rId10"/>
  </sheets>
  <definedNames>
    <definedName name="_xlnm._FilterDatabase" localSheetId="0" hidden="1">Volvo!$A$1:$AI$121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20" l="1"/>
  <c r="F6" i="20"/>
  <c r="F7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1" i="20"/>
  <c r="F42" i="20"/>
  <c r="F43" i="20"/>
  <c r="F44" i="20"/>
  <c r="F45" i="20"/>
  <c r="F46" i="20"/>
  <c r="F48" i="20"/>
  <c r="F49" i="20"/>
  <c r="F50" i="20"/>
  <c r="F51" i="20"/>
  <c r="F52" i="20"/>
  <c r="F53" i="20"/>
  <c r="F54" i="20"/>
  <c r="F55" i="20"/>
  <c r="F4" i="20"/>
  <c r="F4" i="18"/>
  <c r="F5" i="18"/>
  <c r="F6" i="18"/>
  <c r="F7" i="18"/>
  <c r="F8" i="18"/>
  <c r="F9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2" i="18"/>
  <c r="F53" i="18"/>
  <c r="F54" i="18"/>
  <c r="F55" i="18"/>
  <c r="F56" i="18"/>
  <c r="F57" i="18"/>
  <c r="F58" i="18"/>
  <c r="F60" i="18"/>
  <c r="F61" i="18"/>
  <c r="F62" i="18"/>
  <c r="F63" i="18"/>
  <c r="F64" i="18"/>
  <c r="F65" i="18"/>
  <c r="F66" i="18"/>
  <c r="F67" i="18"/>
  <c r="F5" i="16"/>
  <c r="F6" i="16"/>
  <c r="F7" i="16"/>
  <c r="F8" i="16"/>
  <c r="F9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2" i="16"/>
  <c r="F53" i="16"/>
  <c r="F54" i="16"/>
  <c r="F55" i="16"/>
  <c r="F56" i="16"/>
  <c r="F57" i="16"/>
  <c r="F58" i="16"/>
  <c r="F60" i="16"/>
  <c r="F61" i="16"/>
  <c r="F62" i="16"/>
  <c r="F63" i="16"/>
  <c r="F64" i="16"/>
  <c r="F65" i="16"/>
  <c r="F66" i="16"/>
  <c r="F4" i="16"/>
  <c r="F5" i="21" l="1"/>
  <c r="F6" i="21"/>
  <c r="F7" i="21"/>
  <c r="F8" i="21"/>
  <c r="F9" i="21"/>
  <c r="F10" i="21"/>
  <c r="F11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5" i="21"/>
  <c r="F56" i="21"/>
  <c r="F57" i="21"/>
  <c r="F58" i="21"/>
  <c r="F59" i="21"/>
  <c r="F61" i="21"/>
  <c r="F62" i="21"/>
  <c r="F63" i="21"/>
  <c r="F64" i="21"/>
  <c r="F65" i="21"/>
  <c r="F66" i="21"/>
  <c r="F67" i="21"/>
  <c r="F68" i="21"/>
  <c r="F69" i="21"/>
  <c r="F70" i="21"/>
  <c r="F71" i="21"/>
  <c r="F73" i="21"/>
  <c r="F74" i="21"/>
  <c r="F75" i="21"/>
  <c r="F76" i="21"/>
  <c r="F77" i="21"/>
  <c r="F78" i="21"/>
  <c r="F79" i="21"/>
  <c r="F80" i="21"/>
  <c r="F81" i="21"/>
  <c r="F4" i="21"/>
  <c r="F43" i="23"/>
  <c r="F5" i="23"/>
  <c r="F6" i="23"/>
  <c r="F7" i="23"/>
  <c r="F8" i="23"/>
  <c r="F9" i="23"/>
  <c r="F11" i="23"/>
  <c r="F12" i="23"/>
  <c r="F13" i="23"/>
  <c r="F14" i="23"/>
  <c r="F15" i="23"/>
  <c r="F16" i="23"/>
  <c r="F17" i="23"/>
  <c r="F18" i="23"/>
  <c r="F19" i="23"/>
  <c r="F20" i="23"/>
  <c r="F21" i="23"/>
  <c r="F22" i="23"/>
  <c r="F23" i="23"/>
  <c r="F24" i="23"/>
  <c r="F25" i="23"/>
  <c r="F26" i="23"/>
  <c r="F27" i="23"/>
  <c r="F28" i="23"/>
  <c r="F29" i="23"/>
  <c r="F30" i="23"/>
  <c r="F31" i="23"/>
  <c r="F32" i="23"/>
  <c r="F33" i="23"/>
  <c r="F34" i="23"/>
  <c r="F35" i="23"/>
  <c r="F36" i="23"/>
  <c r="F37" i="23"/>
  <c r="F38" i="23"/>
  <c r="F39" i="23"/>
  <c r="F40" i="23"/>
  <c r="F41" i="23"/>
  <c r="F44" i="23"/>
  <c r="F45" i="23"/>
  <c r="F46" i="23"/>
  <c r="F47" i="23"/>
  <c r="F48" i="23"/>
  <c r="F49" i="23"/>
  <c r="F50" i="23"/>
  <c r="F51" i="23"/>
  <c r="F52" i="23"/>
  <c r="F53" i="23"/>
  <c r="F55" i="23"/>
  <c r="F56" i="23"/>
  <c r="F57" i="23"/>
  <c r="F58" i="23"/>
  <c r="F59" i="23"/>
  <c r="F60" i="23"/>
  <c r="F61" i="23"/>
  <c r="F62" i="23"/>
  <c r="F4" i="23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5" i="14"/>
  <c r="F6" i="14"/>
  <c r="F7" i="14"/>
  <c r="F8" i="14"/>
  <c r="F9" i="14"/>
  <c r="F10" i="14"/>
  <c r="F11" i="14"/>
  <c r="F4" i="14"/>
  <c r="F9" i="24"/>
  <c r="F14" i="24"/>
  <c r="F18" i="24"/>
  <c r="F22" i="24"/>
  <c r="F26" i="24"/>
  <c r="F30" i="24"/>
  <c r="F34" i="24"/>
  <c r="F38" i="24"/>
  <c r="F42" i="24"/>
  <c r="F46" i="24"/>
  <c r="F51" i="24"/>
  <c r="F55" i="24"/>
  <c r="F59" i="24"/>
  <c r="F64" i="24"/>
  <c r="F68" i="24"/>
  <c r="F4" i="24"/>
  <c r="E4" i="24"/>
  <c r="F6" i="25"/>
  <c r="F7" i="25"/>
  <c r="F8" i="25"/>
  <c r="F9" i="25"/>
  <c r="F10" i="25"/>
  <c r="F11" i="25"/>
  <c r="F12" i="25"/>
  <c r="F13" i="25"/>
  <c r="F14" i="25"/>
  <c r="F15" i="25"/>
  <c r="F16" i="25"/>
  <c r="F17" i="25"/>
  <c r="F19" i="25"/>
  <c r="F20" i="25"/>
  <c r="F21" i="25"/>
  <c r="F22" i="25"/>
  <c r="F23" i="25"/>
  <c r="F25" i="25"/>
  <c r="F26" i="25"/>
  <c r="F27" i="25"/>
  <c r="F28" i="25"/>
  <c r="F29" i="25"/>
  <c r="F30" i="25"/>
  <c r="F31" i="25"/>
  <c r="F32" i="25"/>
  <c r="F4" i="25"/>
  <c r="F5" i="22"/>
  <c r="F6" i="22"/>
  <c r="F7" i="22"/>
  <c r="F8" i="22"/>
  <c r="F9" i="22"/>
  <c r="F10" i="22"/>
  <c r="F11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F31" i="22"/>
  <c r="F32" i="22"/>
  <c r="F33" i="22"/>
  <c r="F34" i="22"/>
  <c r="F35" i="22"/>
  <c r="F36" i="22"/>
  <c r="F37" i="22"/>
  <c r="F38" i="22"/>
  <c r="F39" i="22"/>
  <c r="F40" i="22"/>
  <c r="F41" i="22"/>
  <c r="F42" i="22"/>
  <c r="F43" i="22"/>
  <c r="F44" i="22"/>
  <c r="F45" i="22"/>
  <c r="F46" i="22"/>
  <c r="F47" i="22"/>
  <c r="F48" i="22"/>
  <c r="F49" i="22"/>
  <c r="F50" i="22"/>
  <c r="F52" i="22"/>
  <c r="F53" i="22"/>
  <c r="F54" i="22"/>
  <c r="F55" i="22"/>
  <c r="F56" i="22"/>
  <c r="F57" i="22"/>
  <c r="F58" i="22"/>
  <c r="F59" i="22"/>
  <c r="F60" i="22"/>
  <c r="F61" i="22"/>
  <c r="F62" i="22"/>
  <c r="F63" i="22"/>
  <c r="F64" i="22"/>
  <c r="F65" i="22"/>
  <c r="F66" i="22"/>
  <c r="F67" i="22"/>
  <c r="F69" i="22"/>
  <c r="F70" i="22"/>
  <c r="F71" i="22"/>
  <c r="F72" i="22"/>
  <c r="F73" i="22"/>
  <c r="F74" i="22"/>
  <c r="F75" i="22"/>
  <c r="F76" i="22"/>
  <c r="F77" i="22"/>
  <c r="F78" i="22"/>
  <c r="F79" i="22"/>
  <c r="F80" i="22"/>
  <c r="F81" i="22"/>
  <c r="F82" i="22"/>
  <c r="F84" i="22"/>
  <c r="F85" i="22"/>
  <c r="F86" i="22"/>
  <c r="F87" i="22"/>
  <c r="F88" i="22"/>
  <c r="F89" i="22"/>
  <c r="F90" i="22"/>
  <c r="F91" i="22"/>
  <c r="F92" i="22"/>
  <c r="F93" i="22"/>
  <c r="F4" i="22"/>
  <c r="K3" i="9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2" i="9"/>
  <c r="E13" i="24"/>
  <c r="F13" i="24" s="1"/>
  <c r="E14" i="24"/>
  <c r="E15" i="24"/>
  <c r="F15" i="24" s="1"/>
  <c r="E16" i="24"/>
  <c r="F16" i="24" s="1"/>
  <c r="E17" i="24"/>
  <c r="F17" i="24" s="1"/>
  <c r="E18" i="24"/>
  <c r="E19" i="24"/>
  <c r="F19" i="24" s="1"/>
  <c r="E20" i="24"/>
  <c r="F20" i="24" s="1"/>
  <c r="E21" i="24"/>
  <c r="F21" i="24" s="1"/>
  <c r="E22" i="24"/>
  <c r="E23" i="24"/>
  <c r="F23" i="24" s="1"/>
  <c r="E24" i="24"/>
  <c r="F24" i="24" s="1"/>
  <c r="E25" i="24"/>
  <c r="F25" i="24" s="1"/>
  <c r="E26" i="24"/>
  <c r="E27" i="24"/>
  <c r="F27" i="24" s="1"/>
  <c r="E28" i="24"/>
  <c r="F28" i="24" s="1"/>
  <c r="E29" i="24"/>
  <c r="F29" i="24" s="1"/>
  <c r="E30" i="24"/>
  <c r="E31" i="24"/>
  <c r="F31" i="24" s="1"/>
  <c r="E32" i="24"/>
  <c r="F32" i="24" s="1"/>
  <c r="E33" i="24"/>
  <c r="F33" i="24" s="1"/>
  <c r="E34" i="24"/>
  <c r="E35" i="24"/>
  <c r="F35" i="24" s="1"/>
  <c r="E36" i="24"/>
  <c r="F36" i="24" s="1"/>
  <c r="E37" i="24"/>
  <c r="F37" i="24" s="1"/>
  <c r="E38" i="24"/>
  <c r="E39" i="24"/>
  <c r="F39" i="24" s="1"/>
  <c r="E40" i="24"/>
  <c r="F40" i="24" s="1"/>
  <c r="E41" i="24"/>
  <c r="F41" i="24" s="1"/>
  <c r="E42" i="24"/>
  <c r="E43" i="24"/>
  <c r="F43" i="24" s="1"/>
  <c r="E44" i="24"/>
  <c r="F44" i="24" s="1"/>
  <c r="E45" i="24"/>
  <c r="F45" i="24" s="1"/>
  <c r="E46" i="24"/>
  <c r="E47" i="24"/>
  <c r="F47" i="24" s="1"/>
  <c r="E48" i="24"/>
  <c r="F48" i="24" s="1"/>
  <c r="E49" i="24"/>
  <c r="F49" i="24" s="1"/>
  <c r="E51" i="24"/>
  <c r="E52" i="24"/>
  <c r="F52" i="24" s="1"/>
  <c r="E53" i="24"/>
  <c r="F53" i="24" s="1"/>
  <c r="E54" i="24"/>
  <c r="F54" i="24" s="1"/>
  <c r="E55" i="24"/>
  <c r="E56" i="24"/>
  <c r="F56" i="24" s="1"/>
  <c r="E57" i="24"/>
  <c r="F57" i="24" s="1"/>
  <c r="E58" i="24"/>
  <c r="F58" i="24" s="1"/>
  <c r="E59" i="24"/>
  <c r="E60" i="24"/>
  <c r="F60" i="24" s="1"/>
  <c r="E61" i="24"/>
  <c r="F61" i="24" s="1"/>
  <c r="E63" i="24"/>
  <c r="F63" i="24" s="1"/>
  <c r="E64" i="24"/>
  <c r="E65" i="24"/>
  <c r="F65" i="24" s="1"/>
  <c r="E66" i="24"/>
  <c r="F66" i="24" s="1"/>
  <c r="E67" i="24"/>
  <c r="F67" i="24" s="1"/>
  <c r="E68" i="24"/>
  <c r="E69" i="24"/>
  <c r="F69" i="24" s="1"/>
  <c r="E70" i="24"/>
  <c r="F70" i="24" s="1"/>
  <c r="E71" i="24"/>
  <c r="F71" i="24" s="1"/>
  <c r="E5" i="24"/>
  <c r="F5" i="24" s="1"/>
  <c r="E6" i="24"/>
  <c r="F6" i="24" s="1"/>
  <c r="E7" i="24"/>
  <c r="F7" i="24" s="1"/>
  <c r="E8" i="24"/>
  <c r="F8" i="24" s="1"/>
  <c r="E9" i="24"/>
  <c r="E10" i="24"/>
  <c r="F10" i="24" s="1"/>
  <c r="E11" i="24"/>
  <c r="F11" i="24" s="1"/>
</calcChain>
</file>

<file path=xl/sharedStrings.xml><?xml version="1.0" encoding="utf-8"?>
<sst xmlns="http://schemas.openxmlformats.org/spreadsheetml/2006/main" count="1732" uniqueCount="558">
  <si>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</si>
  <si>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</si>
  <si>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</si>
  <si>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</si>
  <si>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</si>
  <si>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</si>
  <si>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</si>
  <si>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</si>
  <si>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</si>
  <si>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</si>
  <si>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</si>
  <si>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</si>
  <si>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</si>
  <si>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</si>
  <si>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</si>
  <si>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</si>
  <si>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</si>
  <si>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</si>
  <si>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</si>
  <si>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</si>
  <si>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</si>
  <si>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</si>
  <si>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</si>
  <si>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</si>
  <si>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</si>
  <si>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</si>
  <si>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</si>
  <si>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</si>
  <si>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</si>
  <si>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dizel</t>
  </si>
  <si>
    <t>VRSTA MJENJAČA</t>
  </si>
  <si>
    <t xml:space="preserve">Automatski </t>
  </si>
  <si>
    <t>PRIJENOS</t>
  </si>
  <si>
    <t>LEGENDA:</t>
  </si>
  <si>
    <t xml:space="preserve"> - OSNOVNI ILI GLAVNI KRITERIJI </t>
  </si>
  <si>
    <t xml:space="preserve"> - DODATNI KRITERIJI 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</si>
  <si>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</si>
  <si>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</si>
  <si>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</si>
  <si>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</si>
  <si>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</si>
  <si>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Volvo</t>
  </si>
  <si>
    <t>8 stupnjeva prijenosa</t>
  </si>
  <si>
    <t xml:space="preserve">PDV </t>
  </si>
  <si>
    <t>Neto Cijena (HRK)</t>
  </si>
  <si>
    <t>Maloprodajna cijena (HRK)</t>
  </si>
  <si>
    <t>246K5120C119</t>
  </si>
  <si>
    <t>246K2130C119</t>
  </si>
  <si>
    <t>246K2R50C119</t>
  </si>
  <si>
    <t>256K2130C119</t>
  </si>
  <si>
    <t>256K2170C119</t>
  </si>
  <si>
    <t>256K2R50C119</t>
  </si>
  <si>
    <t>256K2230C119</t>
  </si>
  <si>
    <t>256K2270C119</t>
  </si>
  <si>
    <t>256K2R70C119</t>
  </si>
  <si>
    <t>PRODAJNA CIJENA (kn)</t>
  </si>
  <si>
    <t>256L1170C119</t>
  </si>
  <si>
    <t>256L1270C119</t>
  </si>
  <si>
    <t>2566130C119</t>
  </si>
  <si>
    <t>2566R50C119</t>
  </si>
  <si>
    <t>Park Assist (691,790)</t>
  </si>
  <si>
    <t>Power passenger seat</t>
  </si>
  <si>
    <t>Sport chassis</t>
  </si>
  <si>
    <t>Panorama sunroof</t>
  </si>
  <si>
    <t>Power driver seat</t>
  </si>
  <si>
    <t>Adaptive Cruise Control incl. Pilot Assist, Distance Alert, Lane Keeping Aid</t>
  </si>
  <si>
    <t>Parking Camera 360°</t>
  </si>
  <si>
    <t>Alarm incl. Level-, Movementsensor and Deadlock</t>
  </si>
  <si>
    <t>Tempa spare wheel</t>
  </si>
  <si>
    <t>Power adjustable 4-way lumbar support, front seats</t>
  </si>
  <si>
    <t xml:space="preserve">Heated rear seat </t>
  </si>
  <si>
    <t xml:space="preserve">Park Assist Pilot + Park Assist, front &amp; rear </t>
  </si>
  <si>
    <t xml:space="preserve">Heated windscreen </t>
  </si>
  <si>
    <t>PHEV charging cable Mode 3 4,5m</t>
  </si>
  <si>
    <t>Retractable towbar semi-electric</t>
  </si>
  <si>
    <t>High Performance Pro harman/kardon with 9" CSD</t>
  </si>
  <si>
    <t>Black Stone Solid</t>
  </si>
  <si>
    <t>Ice White Solid</t>
  </si>
  <si>
    <t xml:space="preserve">Exclusive Crystal White Pearl </t>
  </si>
  <si>
    <t>Onyx Black</t>
  </si>
  <si>
    <t>Denim Blue</t>
  </si>
  <si>
    <t>Pebble Grey</t>
  </si>
  <si>
    <t>Thunder Grey</t>
  </si>
  <si>
    <t>Laminated windows side and rear windows</t>
  </si>
  <si>
    <t>Memory for the passenger seat</t>
  </si>
  <si>
    <t>Premium Sound Bowers &amp; Wilkins 9" CSD, Subwoofer</t>
  </si>
  <si>
    <t>19" 8,0x19x42.5 10-doublespokes Black 235/40R19</t>
  </si>
  <si>
    <t>Cushion extension front seats</t>
  </si>
  <si>
    <t>20" 8,0x20x45.5 10-spokes Diamond Cut/Black 245/35R20</t>
  </si>
  <si>
    <t xml:space="preserve">Crystal White Pearl </t>
  </si>
  <si>
    <t xml:space="preserve">Onyx Black </t>
  </si>
  <si>
    <t xml:space="preserve">Denim Blue </t>
  </si>
  <si>
    <t xml:space="preserve">Fusion Red </t>
  </si>
  <si>
    <t xml:space="preserve">Tinted windows, rear side doors + cargo area </t>
  </si>
  <si>
    <t>Dual booster cushions in the outer positions rear seat</t>
  </si>
  <si>
    <t>Memory for passenger seat</t>
  </si>
  <si>
    <t>Premium Sound Bowers &amp; Wilkins 9" Screen, Subwoofer</t>
  </si>
  <si>
    <t>Sunroof</t>
  </si>
  <si>
    <t>Backrest massage front seats</t>
  </si>
  <si>
    <t>Air suspension with Continously Controlled Chassis Concept, 2 Corner</t>
  </si>
  <si>
    <t>S60 B4 (P) A</t>
  </si>
  <si>
    <t>S60 B5 (P) A</t>
  </si>
  <si>
    <t>S90 B4 (P) A</t>
  </si>
  <si>
    <t>S90 B5 (P) A</t>
  </si>
  <si>
    <t>234L1130D119</t>
  </si>
  <si>
    <t>S90 B5 (D) A AWD</t>
  </si>
  <si>
    <t>S90 B5 (D) A AWD Inscription / Dizel / 2.0L / 173 Kw/235 KS / Automatski / 8 stupnjeva prijenosa / 4 - vrata</t>
  </si>
  <si>
    <t>S90 B5 (D) A AWD R-Design / Dizel / 2.0L / 173 Kw/235 KS / Automatski / 8 stupnjeva prijenosa / 4 - vrata</t>
  </si>
  <si>
    <t>234K2130C119</t>
  </si>
  <si>
    <t>V60 B4 (P) A</t>
  </si>
  <si>
    <t>V60 B3 (P) A</t>
  </si>
  <si>
    <t>V60 B5 (P) A</t>
  </si>
  <si>
    <t>225L1130D119</t>
  </si>
  <si>
    <t>225L1R50D119</t>
  </si>
  <si>
    <t xml:space="preserve">V60 T6 A Recharge </t>
  </si>
  <si>
    <t>V60 T8 A Recharge</t>
  </si>
  <si>
    <t>V60 Cross Country B5 (P) A AWD</t>
  </si>
  <si>
    <t>227L1170C119</t>
  </si>
  <si>
    <t>V90 Cross Country B5 (P) A AWD</t>
  </si>
  <si>
    <t>236L1170C119</t>
  </si>
  <si>
    <t>V90 Cross Country B6 (P) A AWD</t>
  </si>
  <si>
    <t>V90 Cross Country B4 (D) A AWD</t>
  </si>
  <si>
    <t>236K5170C119</t>
  </si>
  <si>
    <t>XC40 T2 A</t>
  </si>
  <si>
    <t>XC40 T5 A Recharge</t>
  </si>
  <si>
    <t>XC40 B4 (P) A AWD</t>
  </si>
  <si>
    <t>XC60 B4 (P) A</t>
  </si>
  <si>
    <t>246K9170D119</t>
  </si>
  <si>
    <t>246L1130C119</t>
  </si>
  <si>
    <t>246L1R50C119</t>
  </si>
  <si>
    <t>XC60 B5 (P) A AWD</t>
  </si>
  <si>
    <t>XC60 T6 A Recharge</t>
  </si>
  <si>
    <t>XC60 T8 A Recharge</t>
  </si>
  <si>
    <t>XC60 B4 (D) A AWD</t>
  </si>
  <si>
    <t>XC60 B5 (D) A AWD</t>
  </si>
  <si>
    <t>XC90 B5 (P) A AWD</t>
  </si>
  <si>
    <t>XC90 B5 (P) A AWD (7 sjedala)</t>
  </si>
  <si>
    <t>2566230C119</t>
  </si>
  <si>
    <t>2566R70C119</t>
  </si>
  <si>
    <t>XC90 T8 A Recharge (7 sjedala)</t>
  </si>
  <si>
    <t>XC90 B6 (P) A AWD</t>
  </si>
  <si>
    <t>XC90 B6 (P) A AWD (7 sjedala)</t>
  </si>
  <si>
    <t xml:space="preserve">XC90 B5 (D) A AWD </t>
  </si>
  <si>
    <t>XC90 B5 (D) A AWD (7 sjedala)</t>
  </si>
  <si>
    <t>P0001</t>
  </si>
  <si>
    <t>P0004</t>
  </si>
  <si>
    <t>Lighting (65,645)</t>
  </si>
  <si>
    <t>Lighting (65,645,879)</t>
  </si>
  <si>
    <t>Lighting (16,65,645,879)</t>
  </si>
  <si>
    <t>P0008</t>
  </si>
  <si>
    <t>P0010</t>
  </si>
  <si>
    <t>Power Seats (10,47,212,385,1101)</t>
  </si>
  <si>
    <t>21" 5-double Spoke Black Diamond Cut Alloy Wheel</t>
  </si>
  <si>
    <t>20" 5-double Spoke Black Diamond Cut Alloy Wheel</t>
  </si>
  <si>
    <t>20" 8-multi Spoke Black Diamond Cut Alloy Wheel</t>
  </si>
  <si>
    <t>19" 10-spoke Black Diamond Cutalloy Wheel</t>
  </si>
  <si>
    <t>19" 5-double Spoke Matt Graphite Diamond Cut Alloy Wheel</t>
  </si>
  <si>
    <t>Platinum Grey</t>
  </si>
  <si>
    <t>CO2 (g/km) WLTP</t>
  </si>
  <si>
    <t>V60 B4 (D) A</t>
  </si>
  <si>
    <t>225K5120D119</t>
  </si>
  <si>
    <t>225K5130D119</t>
  </si>
  <si>
    <t>225K5170D119</t>
  </si>
  <si>
    <t>227K5170C119</t>
  </si>
  <si>
    <t>224L1130C119</t>
  </si>
  <si>
    <t>224L1R50C119</t>
  </si>
  <si>
    <t>234K9170D119</t>
  </si>
  <si>
    <t>S90 B6 (P) A AWD</t>
  </si>
  <si>
    <t>S90 B5 (D) A AWD Momentum Pro / Dizel / 2.0L / 173 Kw/235 KS / Automatski / 8 stupnjeva prijenosa / 4 - vrata</t>
  </si>
  <si>
    <t>234K2170C119</t>
  </si>
  <si>
    <t>V60 Cross Country B4 (D) A AWD</t>
  </si>
  <si>
    <t>V90 Cross Country B5 (D) A AWD</t>
  </si>
  <si>
    <t>XC40 T4 A Recharge</t>
  </si>
  <si>
    <t>7 stupnjeva prijenosa</t>
  </si>
  <si>
    <t>536BWG70F119</t>
  </si>
  <si>
    <t>536BBG30F119</t>
  </si>
  <si>
    <t>536BBV50F119</t>
  </si>
  <si>
    <t>XC60 B6 (P) A AWD</t>
  </si>
  <si>
    <t>246K5130D119</t>
  </si>
  <si>
    <t>246K5170D119</t>
  </si>
  <si>
    <t xml:space="preserve">XC90 T8 A Recharge (7 sjedala) </t>
  </si>
  <si>
    <t>Lighting (16,65,645)</t>
  </si>
  <si>
    <t>Climate (11,869)</t>
  </si>
  <si>
    <t>Heated front seats</t>
  </si>
  <si>
    <t>LED foglights</t>
  </si>
  <si>
    <t>Headlight washer</t>
  </si>
  <si>
    <t xml:space="preserve">Parking Heater with timer </t>
  </si>
  <si>
    <t>LED Headlights with automatic bending and LED DRL</t>
  </si>
  <si>
    <t>Park assist front and rear</t>
  </si>
  <si>
    <t>Parking Assist Camera rear</t>
  </si>
  <si>
    <t>Heated steering wheel</t>
  </si>
  <si>
    <t>Ambient Lighting</t>
  </si>
  <si>
    <t>Fog Lights</t>
  </si>
  <si>
    <t>S60 B5 (P) A AWD</t>
  </si>
  <si>
    <t>224L1130D119</t>
  </si>
  <si>
    <t>224L1R50D119</t>
  </si>
  <si>
    <t>224H5G30D119</t>
  </si>
  <si>
    <t>224H5V50D119</t>
  </si>
  <si>
    <t>234H5G30D119</t>
  </si>
  <si>
    <t>234H5G70D119</t>
  </si>
  <si>
    <t>225K8130F119</t>
  </si>
  <si>
    <t>225K8170F119</t>
  </si>
  <si>
    <t>V60 B6 (P) A AWD</t>
  </si>
  <si>
    <t>225H1G70D119</t>
  </si>
  <si>
    <t>225H5G30D119</t>
  </si>
  <si>
    <t>225H5V50D119</t>
  </si>
  <si>
    <t>536K8130M119</t>
  </si>
  <si>
    <t>536K8170M119</t>
  </si>
  <si>
    <t>536K8R50M119</t>
  </si>
  <si>
    <t>246H1T70D119</t>
  </si>
  <si>
    <t>246H5T30D119</t>
  </si>
  <si>
    <t>246H5TR0D119</t>
  </si>
  <si>
    <t>256H5H30D119</t>
  </si>
  <si>
    <t>256H5H70D119</t>
  </si>
  <si>
    <t>256H5V70D119</t>
  </si>
  <si>
    <t>XC90 T8 A 7s Recharge Inscription Expression / Benzin / 2.0L /335 Kw/455 KS / Automatski / 8 stupnjeva prijenosa / 5 - vrata</t>
  </si>
  <si>
    <t>536EFR80K119</t>
  </si>
  <si>
    <t>536EFRB0K119</t>
  </si>
  <si>
    <t>elektro</t>
  </si>
  <si>
    <t>fiksno</t>
  </si>
  <si>
    <t>/</t>
  </si>
  <si>
    <t>536EDR80E119</t>
  </si>
  <si>
    <t>536EDRB0E119</t>
  </si>
  <si>
    <t xml:space="preserve">fiksno </t>
  </si>
  <si>
    <t>C40 P8 A AWD Recharge</t>
  </si>
  <si>
    <t>539EDRB0E119</t>
  </si>
  <si>
    <t>Power Seats (10,47,390)</t>
  </si>
  <si>
    <t>P0006</t>
  </si>
  <si>
    <t>Tinted windows, rear side doors + cargo area/rear window</t>
  </si>
  <si>
    <t>Power folding rear headrests</t>
  </si>
  <si>
    <t>All Season Tyres</t>
  </si>
  <si>
    <t>18" 7,5x18x50.5 5-spokes Diamond Cut/Black Stone 235/55R18</t>
  </si>
  <si>
    <t>Charging cable, type 2, mode 3, 3P-16A (EU)</t>
  </si>
  <si>
    <t>Steering Wheel &amp; Gear Knob xLeather</t>
  </si>
  <si>
    <t>21" 8,0x21x50.5 5-doublespokes Diamond Cut/Black 245/40R21</t>
  </si>
  <si>
    <t>X9X0</t>
  </si>
  <si>
    <t>Microtech Comfort</t>
  </si>
  <si>
    <t>XDX0</t>
  </si>
  <si>
    <t>ARIANNE Leather/Vinyl</t>
  </si>
  <si>
    <t>XLX0</t>
  </si>
  <si>
    <t>AGNES Nubuck Leather</t>
  </si>
  <si>
    <t>Fusion Red</t>
  </si>
  <si>
    <t>Glacier Silver</t>
  </si>
  <si>
    <t>Sage Green</t>
  </si>
  <si>
    <t>19" 8,0x19x55.0 5-spokes Diamond Cut 235/45R19</t>
  </si>
  <si>
    <t>20" 8,0x20x45.5 7-spokes Diamond Cut/Matt Tech Grey 245/40R20</t>
  </si>
  <si>
    <t>LED foglights with cornering lights</t>
  </si>
  <si>
    <t>Air suspension front and rear, electronically adjustable (with CCD)</t>
  </si>
  <si>
    <t>Alloy wheels 20", 5 double-spoke Diamond Cut/Black, 255/45 R20</t>
  </si>
  <si>
    <t>Alloy wheels 20", 5 V-spoke Diamond Cut/Graphite, 255/45 R20</t>
  </si>
  <si>
    <t>Alloy wheels 21", 5 double-spoke Diamond Cut/Black, 255/40 R21</t>
  </si>
  <si>
    <t>Alloy wheels 21", 5 V-spoke Diamond Cut/Black, 255/40 R21</t>
  </si>
  <si>
    <t>22" 9,0x22x43 5-doublespokes Diamond Cut/Black 265/35R22 with wheel arch extensions</t>
  </si>
  <si>
    <t>Silver Dawn</t>
  </si>
  <si>
    <t>Foglights in frontspoiler</t>
  </si>
  <si>
    <t>Alarm incl. Level-, Movementsensor and Deadlock (per V526 incl. option 815 private locking)  (std. in Nordic countries!)</t>
  </si>
  <si>
    <t>Exterior illumination preparation</t>
  </si>
  <si>
    <t>Four Corner Air Suspension + Active Chassis (Four-C)</t>
  </si>
  <si>
    <t>21" 9,0x21x38.5, 5-V spoke Diamond Cut Black Matt, 275/40 R21</t>
  </si>
  <si>
    <t>Semi Electric retractable Towbar</t>
  </si>
  <si>
    <t>21" 9,0x21x38.5 8-multispoke Diamond Cut/Black 275/40R21</t>
  </si>
  <si>
    <t>22" 9,0x22x38.5 5-doublespokes Diamond Cut/Black 275/35R22</t>
  </si>
  <si>
    <t>Power Seats(10,47,212,385,1101)</t>
  </si>
  <si>
    <t>Colour coordination of bumpers, fenders and sills</t>
  </si>
  <si>
    <t>20" 8,0x20x49.5 5-doublespokes Diamond Cut/Matt Black, 245/45R20</t>
  </si>
  <si>
    <t>21" 8,0x21x49.5 7-spokes open Diamond Cut/Matt Tech Black, 245/40R21</t>
  </si>
  <si>
    <t xml:space="preserve">Thunder Grey </t>
  </si>
  <si>
    <t xml:space="preserve">Platinum Grey </t>
  </si>
  <si>
    <t>Advanced Bright</t>
  </si>
  <si>
    <t>Business</t>
  </si>
  <si>
    <t xml:space="preserve">S60 B4 (P) A </t>
  </si>
  <si>
    <t>S60 B4 (P) A Advanced Bright /Benzin / 2.0L / 145 Kw/197 KS / Automatski / 8 stupnjeva prijenosa / 4 - vrata</t>
  </si>
  <si>
    <t>S60 B4 (P) A Business / Benzin / 2.0L / 145 Kw/197 KS / Automatski / 8 stupnjeva prijenosa / 4 - vrata</t>
  </si>
  <si>
    <t>S60 B4 (P) A Advanced Dark / Benzin / 2.0L / 145 Kw/197 KS / Automatski / 8 stupnjeva prijenosa / 4 - vrata</t>
  </si>
  <si>
    <t>Advanced Dark</t>
  </si>
  <si>
    <t>224K8130F119</t>
  </si>
  <si>
    <t>224K8170F119</t>
  </si>
  <si>
    <t>224K8R50F119</t>
  </si>
  <si>
    <t>Ultra Bright</t>
  </si>
  <si>
    <t>Ultra Dark</t>
  </si>
  <si>
    <t>S60 B5 (P) A Advanced Bright / Benzin / 2.0L / 184 Kw/250 KS / Automatski / 8 stupnjeva prijenosa / 4 - vrata</t>
  </si>
  <si>
    <t>S60 B5 (P) A Ultra Bright / Benzin / 2.0L / 184 Kw/250 KS / Automatski / 8 stupnjeva prijenosa / 4 - vrata</t>
  </si>
  <si>
    <t>S60 B5 (P) A Advanced Dark / Benzin / 2.0L / 184 Kw/250 KS / Automatski / 8 stupnjeva prijenosa / 4 - vrata</t>
  </si>
  <si>
    <t>S60 B5 (P) A Ultra Dark / Benzin / 2.0L / 184 Kw/250 KS / Automatski / 8 stupnjeva prijenosa / 4 - vrata</t>
  </si>
  <si>
    <t>224L1180D119</t>
  </si>
  <si>
    <t>224L1RA0D119</t>
  </si>
  <si>
    <t>S60 B5 (P) A AWD Advanced Bright / Benzin / 2.0L / 184 Kw/250 KS / Automatski / 8 stupnjeva prijenosa / 4 - vrata</t>
  </si>
  <si>
    <t>S60 B5 (P) A AWD Ultra Bright / Benzin / 2.0L / 184 Kw/250 KS / Automatski / 8 stupnjeva prijenosa / 4 - vrata</t>
  </si>
  <si>
    <t>S60 B5 (P) A AWD Advanced Dark / Benzin / 2.0L / 184 Kw/250 KS / Automatski / 8 stupnjeva prijenosa / 4 - vrata</t>
  </si>
  <si>
    <t>S60 B5 (P) A AWD Ultra Dark / Benzin / 2.0L / 184 Kw/250 KS / Automatski / 8 stupnjeva prijenosa / 4 - vrata</t>
  </si>
  <si>
    <t>224L1180C119</t>
  </si>
  <si>
    <t>224L1RA0C119</t>
  </si>
  <si>
    <t xml:space="preserve">S60 T8 (P) A </t>
  </si>
  <si>
    <t>224H5G80D119</t>
  </si>
  <si>
    <t>224H5VA0D119</t>
  </si>
  <si>
    <t>S60 T8 (P) A Advanced Bright / Benzin / 2.0L / 228 Kw/310 KS / Automatski / 8 stupnjeva prijenosa / 4 - vrata</t>
  </si>
  <si>
    <t>S60 T8 (P) A Ultra Bright / Benzin / 2.0L / 228 Kw/310 KS / Automatski / 8 stupnjeva prijenosa / 4 - vrata</t>
  </si>
  <si>
    <t>S60 T8 (P) A Advanced Dark / Benzin / 2.0L / 228 Kw/310 KS / Automatski / 8 stupnjeva prijenosa / 4 - vrata</t>
  </si>
  <si>
    <t>S60 T8 (P) A Ultra Dark / Benzin / 2.0L / 228 Kw/310 KS / Automatski / 8 stupnjeva prijenosa / 4 - vrata</t>
  </si>
  <si>
    <t>S90 B4 (P) A Business / Benzin / 2.0L / 145 Kw/197 KS / Automatski / 8 stupnjeva prijenosa / 4 - vrata</t>
  </si>
  <si>
    <t>S90 B5 (P) A Advanced Bright/ Benzin / 2.0L / 184 Kw/250 KS / Automatski / 8 stupnjeva prijenosa / 4 - vrata</t>
  </si>
  <si>
    <t>S90 B6 (P) A AWD Ultra Bright / Benzin / 2.0L / 220 Kw/300 KS / Automatski / 8 stupnjeva prijenosa / 4 - vrata</t>
  </si>
  <si>
    <t>S90 B6 (P) A AWD Ultra Dark / Benzin / 2.0L / 220 Kw/300 KS / Automatski / 8 stupnjeva prijenosa / 4 - vrata</t>
  </si>
  <si>
    <t>2346180C119</t>
  </si>
  <si>
    <t>2346RA0C119</t>
  </si>
  <si>
    <t>S90 T8 A Twin Engine</t>
  </si>
  <si>
    <t>S90 T8 A Twin Engine Advanced Bright / Benzin i elektrika / 2.0L / 335 Kw/455 KS / Automatski / 8 stupnjeva prijenosa / 4 - vrata</t>
  </si>
  <si>
    <t>S90 T8 A Twin Engine Business / Benzin i elektrika / 2.0L / 335 Kw/455 KS / Automatski / 8 stupnjeva prijenosa / 4 - vrata</t>
  </si>
  <si>
    <t>S90 T8 A Twin Engine Ultra Bright / Benzin i elektrika / 2.0L / 335 Kw/455 KS / Automatski / 8 stupnjeva prijenosa / 4 - vrata</t>
  </si>
  <si>
    <t>S90 T8 A Twin Engine Ultra Dark / Benzin i elektrika / 2.0L / 335 Kw/455 KS / Automatski / 8 stupnjeva prijenosa / 4 - vrata</t>
  </si>
  <si>
    <t>234H5G80D119</t>
  </si>
  <si>
    <t>234H5VA0D119</t>
  </si>
  <si>
    <t>234K2180C119</t>
  </si>
  <si>
    <t>234K2RA0C119</t>
  </si>
  <si>
    <t>225K7130F119</t>
  </si>
  <si>
    <t>225K7170F119</t>
  </si>
  <si>
    <t>225K7R50F119</t>
  </si>
  <si>
    <t>V60 B3 (P) A Advanced Bright / Benzin / 2.0L / 120 Kw/163 KS / Automatski / 8 stupnjeva prijenosa / 5 - vrata</t>
  </si>
  <si>
    <t>V60 B3 (P) A Business / Benzin / 2.0L / 120 Kw/163 KS / Automatski / 8 stupnjeva prijenosa / 5 - vrata</t>
  </si>
  <si>
    <t>V60 B3 (P) A Advanced Dark / Benzin / 2.0L / 120 Kw/163 KS / Automatski / 8 stupnjeva prijenosa / 5 - vrata</t>
  </si>
  <si>
    <t>225K8R50F119</t>
  </si>
  <si>
    <t>V60 B4 (P) A Advanced Bright  / Benzin / 2.0L / 145 Kw/197 KS / Automatski / 8 stupnjeva prijenosa / 5 - vrata</t>
  </si>
  <si>
    <t>V60 B4 (P) A Momentum  / Benzin / 2.0L / 145 Kw/197 KS / Automatski / 8 stupnjeva prijenosa / 5 - vrata</t>
  </si>
  <si>
    <t>V60 B4 (P) A Advanced Dark / Benzin / 2.0L / 145 Kw/197 KS / Automatski / 8 stupnjeva prijenosa / 5 - vrata</t>
  </si>
  <si>
    <t>V60 B5 (P) A Advanced Bright  / Benzin / 2.0L / 184 Kw/250 KS / Automatski / 8 stupnjeva prijenosa / 5 - vrata</t>
  </si>
  <si>
    <t>V60 B5 (P) A Advanced Dark / Benzin / 2.0L / 184 Kw/250 KS / Automatski / 8 stupnjeva prijenosa / 5 - vrata</t>
  </si>
  <si>
    <t>V60 B6 (P) A AWD Ultra Dark  / Benzin / 2.0L / 220 Kw/300 KS / Automatski / 8 stupnjeva prijenosa / 5 - vrata</t>
  </si>
  <si>
    <t>V60 B6 (P) A AWD Ultra Bright / Benzin / 2.0L / 220 Kw/300 KS / Automatski / 8 stupnjeva prijenosa / 5 - vrata</t>
  </si>
  <si>
    <t>2256180C119</t>
  </si>
  <si>
    <t>2256RA0C119</t>
  </si>
  <si>
    <t>225H5G80D119</t>
  </si>
  <si>
    <t>225H5VA0D119</t>
  </si>
  <si>
    <t>V60 T6 A Recharge Business / Benzin i elektrika / 2.0L / 293 Kw/396 KS / Automatski / 8 stupnjeva prijenosa / 5 - vrata</t>
  </si>
  <si>
    <t>V60 T8 A Recharge Advanced Bright / Benzin i elektrika / 2.0L / 335 Kw/455 KS / Automatski / 8 stupnjeva prijenosa / 4 - vrata</t>
  </si>
  <si>
    <t>V60 T8 A Recharge Ultra  Bright / Benzin i elektrika / 2.0L / 335 Kw/455 KS / Automatski / 8 stupnjeva prijenosa / 4 - vrata</t>
  </si>
  <si>
    <t>V60 T8 A Recharge Advanced Dark / Benzin i elektrika / 2.0L / 335 Kw/455 KS / Automatski / 8 stupnjeva prijenosa / 4 - vrata</t>
  </si>
  <si>
    <t>V60 T8 A Recharge Ultra Dark / Benzin i elektrika / 2.0L / 335 Kw/455 KS / Automatski / 8 stupnjeva prijenosa / 4 - vrata</t>
  </si>
  <si>
    <t>V60 B4 (D) A Advanced Bright / Dizel / 2.0L / 145 Kw/197 KS / Automatski / 8 stupnjeva prijenosa / 5 - vrata</t>
  </si>
  <si>
    <t>V60 B4 (D) A Business / Dizel / 2.0L / 145 Kw/197 KS / Automatski / 8 stupnjeva prijenosa / 5 - vrata</t>
  </si>
  <si>
    <t>V60 B4 (D) A Advanced Dark / Dizel / 2.0L / 145 Kw/197 KS / Automatski / 8 stupnjeva prijenosa / 5 - vrata</t>
  </si>
  <si>
    <t>V60 B5 (P) A AWD Cross Country Advanced Bright / Benzin / 2.0L / 184 Kw/250 KS / Automatski / 8 stupnjeva prijenosa / 5 - vrata</t>
  </si>
  <si>
    <t>V60 B5 (P) A AWD Cross Country Business / Benzin / 2.0L / 184 Kw/250 KS / Automatski / 8 stupnjeva prijenosa / 5 - vrata</t>
  </si>
  <si>
    <t>V60 B5 (P) A AWD Cross Country Ultra Bright / Benzin / 2.0L / 184 Kw/250 KS / Automatski / 8 stupnjeva prijenosa / 5 - vrata</t>
  </si>
  <si>
    <t>227L1130C119</t>
  </si>
  <si>
    <t>227L1180C119</t>
  </si>
  <si>
    <t>227K5130C119</t>
  </si>
  <si>
    <t>227K5180C119</t>
  </si>
  <si>
    <t>V60 B4 (D) A AWD Cross Country Ultra Bright / Dizel / 2.0L / 145 Kw/197 KS / Automatski / 8 stupnjeva prijenosa / 5 - vrata</t>
  </si>
  <si>
    <t>V60 B4 (D) A AWD Cross Country Business / Dizel / 2.0L / 145 Kw/197 KS / Automatski / 8 stupnjeva prijenosa / 5 - vrata</t>
  </si>
  <si>
    <t>V60 B4 (D) A AWD Cross Country Advanced Bright / Dizel / 2.0L / 145 Kw/197 KS / Automatski / 8 stupnjeva prijenosa / 5 - vrata</t>
  </si>
  <si>
    <t>V90 B5 (P) A AWD Cross Country Business / Benzin / 2.0L / 184 Kw/250 KS / Automatski / 8 stupnjeva prijenosa / 5 - vrata</t>
  </si>
  <si>
    <t>V90 B6 (P) A AWD Cross Country Advanced Bright / Benzin / 2.0L / 220 Kw/300 KS / Automatski / 8 stupnjeva prijenosa / 5 - vrata</t>
  </si>
  <si>
    <t>V90 B6 (P) A AWD Cross Country Ultra Bright / Benzin / 2.0L / 220 Kw/300 KS / Automatski / 8 stupnjeva prijenosa / 5 - vrata</t>
  </si>
  <si>
    <t>2366130C119</t>
  </si>
  <si>
    <t>2366180C119</t>
  </si>
  <si>
    <t>V90 B4 (D) A AWD Cross Country Business / Dizel / 2.0L / 145 Kw/197 KS / Automatski / 8 stupnjeva prijenosa / 5 - vrata</t>
  </si>
  <si>
    <t>V90 B5 (D) A AWD Cross Country Advanced Bright / Dizel / 2.0L / 173 Kw/235 KS / Automatski / 8 stupnjeva prijenosa / 5 - vrata</t>
  </si>
  <si>
    <t>V90 B5 (D) A AWD Cross Country Ultra Bright / Dizel / 2.0L / 173 Kw/235 KS / Automatski / 8 stupnjeva prijenosa / 5 - vrata</t>
  </si>
  <si>
    <t>236K2130C119</t>
  </si>
  <si>
    <t>236K2180C119</t>
  </si>
  <si>
    <t>XC40 T2 A Business / Benzin / 1.5L / 95 Kw/129 KS / Automatski / 8 stupnjeva prijenosa / 5 - vrata</t>
  </si>
  <si>
    <t>536L4170D119</t>
  </si>
  <si>
    <t>XC40 B3 (P) A</t>
  </si>
  <si>
    <t>536K7130F119</t>
  </si>
  <si>
    <t>536K7170F119</t>
  </si>
  <si>
    <t>536K7R50F119</t>
  </si>
  <si>
    <t>XC40 B3 (P) A Advanced Bright / Benzin / 1.5L / 120 Kw/163 KS / Automatski / 8 stupnjeva prijenosa / 5 - vrata</t>
  </si>
  <si>
    <t>XC40 B3 (P) A Business / Benzin / 1.5L / 120 Kw/163 KS / Automatski / 8 stupnjeva prijenosa / 5 - vrata</t>
  </si>
  <si>
    <t>XC40 B3 (P) A Advanced Dark / Benzin / 1.5L / 120 Kw/163 KS / Automatski / 8 stupnjeva prijenosa / 5 - vrata</t>
  </si>
  <si>
    <t>XC40 T4 A Recharge Business / Benzin i elektrika / 1.5L / 155 Kw/211 KS / Automatski / 7 stupnjeva prijenosa / 5 - vrata</t>
  </si>
  <si>
    <t>536K8180M119</t>
  </si>
  <si>
    <t>536K8RA0M119</t>
  </si>
  <si>
    <t>XC40 B4 (P) A AWD Advanced Bright / Benzin / 2.0L / 145 Kw/197 KS / Automatski / 8 stupnjeva prijenosa / 5 - vrata</t>
  </si>
  <si>
    <t>XC40 B4 (P) A AWD Business / Benzin / 2.0L / 145 Kw/197 KS / Automatski / 8 stupnjeva prijenosa / 5 - vrata</t>
  </si>
  <si>
    <t>XC40 B4 (P) A AWD Ultra Bright / Benzin / 2.0L / 145 Kw/197 KS / Automatski / 8 stupnjeva prijenosa / 5 - vrata</t>
  </si>
  <si>
    <t>XC40 B4 (P) A AWD Advanced Dark / Benzin / 2.0L / 145 Kw/197 KS / Automatski / 8 stupnjeva prijenosa / 5 - vrata</t>
  </si>
  <si>
    <t>XC40 B4 (P) A AWD Ultra Dark / Benzin / 2.0L / 145 Kw/197 KS / Automatski / 8 stupnjeva prijenosa / 5 - vrata</t>
  </si>
  <si>
    <t>XC40 T5 A Recharge Advanced Bright / Benzin i elektrika / 1.5L / 192 Kw/262 KS / Automatski / 7 stupnjeva prijenosa / 5 - vrata</t>
  </si>
  <si>
    <t>XC40 T5 A Recharge Ultra Bright/ Benzin i elektrika / 1.5L / 192 Kw/262 KS / Automatski / 7 stupnjeva prijenosa / 5 - vrata</t>
  </si>
  <si>
    <t>XC40 T5 A Recharge Advanced Dark / Benzin i elektrika / 1.5L / 192 Kw/262 KS / Automatski / 7 stupnjeva prijenosa / 5 - vrata</t>
  </si>
  <si>
    <t>XC40 T5 A Recharge Ultra Dark / Benzin i elektrika / 1.5L / 192 Kw/262 KS / Automatski / 7 stupnjeva prijenosa / 5 - vrata</t>
  </si>
  <si>
    <t>536BBG80F119</t>
  </si>
  <si>
    <t>536BBVA0F119</t>
  </si>
  <si>
    <t>XC40 A Recharge</t>
  </si>
  <si>
    <t>Advanced</t>
  </si>
  <si>
    <t>Ultra</t>
  </si>
  <si>
    <t>XC40 A Recharge Advanced / elektrika /  / 170 Kw/231 KS / Automatski / fiksan / 5 - vrata</t>
  </si>
  <si>
    <t>XC40 A Recharge Ultra / elektrika /  / 170 Kw/231 KS / Automatski / fiksan / 5 - vrata</t>
  </si>
  <si>
    <t>XC40 A AWD Recharge Twin</t>
  </si>
  <si>
    <t>XC40 A Recharge Advanced / elektrika /  / 300 Kw/408 KS / Automatski / fiksan / 5 - vrata</t>
  </si>
  <si>
    <t>XC40 A Recharge Ultra / elektrika /  / 300 Kw/408 KS / Automatski / fiksan / 5 - vrata</t>
  </si>
  <si>
    <t>C40 P6 A Recharge</t>
  </si>
  <si>
    <t>XC40 P8 A AWD Recharge Advanced / elektrika /  / 300 Kw/408 KS / Automatski / fiksan / 5 - vrata</t>
  </si>
  <si>
    <t>XC40 P8 A AWD Recharge Ultra / elektrika /  / 300 Kw/408 KS / Automatski / fiksan / 5 - vrata</t>
  </si>
  <si>
    <t>539EDR80E119</t>
  </si>
  <si>
    <t>539EFR80K119</t>
  </si>
  <si>
    <t>539EFRB0K119</t>
  </si>
  <si>
    <t>XC60 B4 (P) A Business / Benzin / 2.0L / 145 Kw/197 KS / Automatski / 8 stupnjeva prijenosa / 5 - vrata</t>
  </si>
  <si>
    <t>XC60 B5 (P) A</t>
  </si>
  <si>
    <t xml:space="preserve">XC60 B5 (P) A </t>
  </si>
  <si>
    <t>246L1130D119</t>
  </si>
  <si>
    <t>246L1R50D119</t>
  </si>
  <si>
    <t>XC60 B5 (P) A Advanced Bright / Benzin / 2.0L / 184 Kw/250 KS / Automatski / 8 stupnjeva prijenosa / 5 - vrata</t>
  </si>
  <si>
    <t>XC60 B5 (P) A AWD Advanced Bright / Benzin / 2.0L / 184 Kw/250 KS / Automatski / 8 stupnjeva prijenosa / 5 - vrata</t>
  </si>
  <si>
    <t>XC60 B5 (P) A Advanced Dark / Benzin / 2.0L / 184 Kw/250 KS / Automatski / 8 stupnjeva prijenosa / 5 - vrata</t>
  </si>
  <si>
    <t>XC60 B5 (P) A AWD Advanecd Dark / Benzin / 2.0L / 184 Kw/250 KS / Automatski / 8 stupnjeva prijenosa / 5 - vrata</t>
  </si>
  <si>
    <t>2466180C119</t>
  </si>
  <si>
    <t>2466RA0C119</t>
  </si>
  <si>
    <t>XC60 B6 (P) A AWD Ultra Dark / Benzin / 2.0L / 220 Kw/300 KS / Automatski / 8 stupnjeva prijenosa / 5 - vrata</t>
  </si>
  <si>
    <t>XC60 B6 (P) A AWD Ultra Bright / Benzin / 2.0L / 220 Kw/300 KS / Automatski / 8 stupnjeva prijenosa / 5 - vrata</t>
  </si>
  <si>
    <t>XC60 T6 A Recharge Business / Benzin i elektrika / 2.0L / 293 Kw/398 KS / Automatski / 8 stupnjeva prijenosa / 5 - vrata</t>
  </si>
  <si>
    <t>246H5T80D119</t>
  </si>
  <si>
    <t>246H5TA0D119</t>
  </si>
  <si>
    <t>XC60 T8 A Recharge Advanced Bright / Benzin i Elektrika / 2.0L / 335 Kw/455 KS / Automatski / 8 stupnjeva prijenosa / 5 - vrata</t>
  </si>
  <si>
    <t>XC60 T8 A Recharge Ultra Bright / Benzin i Elektrika / 2.0L / 335 Kw/455 KS / Automatski / 8 stupnjeva prijenosa / 5 - vrata</t>
  </si>
  <si>
    <t>XC60 T8 A Recharge Ultra Dark / Benzin i Elektrika / 2.0L / 335 Kw/455 KS / Automatski / 8 stupnjeva prijenosa / 5 - vrata</t>
  </si>
  <si>
    <t>XC60 T8 A Recharge Advanced Dark / Benzin i Elektrika / 2.0L / 335 Kw/455 KS / Automatski / 8 stupnjeva prijenosa / 5 - vrata</t>
  </si>
  <si>
    <t>XC60 B4 A AWD Advanced Bright / Dizel / 2.0L / 145 Kw/197 KS / Automatski / 8 stupnjeva prijenosa / 5 - vrata</t>
  </si>
  <si>
    <t>XC60 B4 (D) A Business / Dizel / 2.0L / 140 Kw/190 KS / Automatski / 8 stupnjeva prijenosa / 5 - vrata</t>
  </si>
  <si>
    <t>XC60 B4 (D) A AWD Business / Dizel / 2.0L / 140 Kw/190 KS / Automatski / 8 stupnjeva prijenosa / 5 - vrata</t>
  </si>
  <si>
    <t>XC60 B4 A AWD Advanced Dark / Dizel / 2.0L / 145 Kw/197 KS / Automatski / 8 stupnjeva prijenosa / 5 - vrata</t>
  </si>
  <si>
    <t>XC60 B4 (D) A</t>
  </si>
  <si>
    <t>246K2180C119</t>
  </si>
  <si>
    <t>246K2RA0C119</t>
  </si>
  <si>
    <t>XC60 B5 (D) A AWD Advanced Bright / Dizel / 2.0L / 173 Kw/235 KS / Automatski / 8 stupnjeva prijenosa / 5 - vrata</t>
  </si>
  <si>
    <t>XC60 B5 (D) A AWD Ultra Bright / Dizel / 2.0L / 173 Kw/235 KS / Automatski / 8 stupnjeva prijenosa / 5 - vrata</t>
  </si>
  <si>
    <t>XC60 B5 (D) A AWD Advanced Dark / Dizel / 2.0L / 173 Kw/235 KS / Automatski / 8 stupnjeva prijenosa / 5 - vrata</t>
  </si>
  <si>
    <t>XC60 B5 (D) A AWD Ultra Dark / Dizel / 2.0L / 173 Kw/235 KS / Automatski / 8 stupnjeva prijenosa / 5 - vrata</t>
  </si>
  <si>
    <t>XC90 B5 A AWD Business / Benzin / 2.0L / 184 Kw/250 KS / Automatski / 8 stupnjeva prijenosa / 5 - vrata</t>
  </si>
  <si>
    <t>XC90 B5 A AWD 7s Business / Benzin / 2.0L / 184 Kw/250 KS / Automatski / 8 stupnjeva prijenosa / 5 - vrata</t>
  </si>
  <si>
    <t>2566280C119</t>
  </si>
  <si>
    <t>2566RC0C119</t>
  </si>
  <si>
    <t>XC90 B6 A AWD Advanced Bright / Benzin / 2.0L / 220 Kw/300 KS / Automatski / 8 stupnjeva prijenosa / 5 - vrata</t>
  </si>
  <si>
    <t>XC90 B6 A AWD 7s Advanced Bright / Benzin / 2.0L / 220 Kw/300 KS / Automatski / 8 stupnjeva prijenosa / 5 - vrata</t>
  </si>
  <si>
    <t>XC90 B6 A AWD 7s Ultra Bright / Benzin / 2.0L / 220 Kw/300 KS / Automatski / 8 stupnjeva prijenosa / 5 - vrata</t>
  </si>
  <si>
    <t>XC90 B6 A AWD Advanced Dark / Benzin / 2.0L / 220 Kw/300 KS / Automatski / 8 stupnjeva prijenosa / 5 - vrata</t>
  </si>
  <si>
    <t>XC90 B6 A AWD 7s Advanced Dark / Benzin / 2.0L / 220 Kw/300 KS / Automatski / 8 stupnjeva prijenosa / 5 - vrata</t>
  </si>
  <si>
    <t>XC90 B6 A AWD Ultra Dark / Benzin / 2.0L / 220 Kw/300 KS / Automatski / 8 stupnjeva prijenosa / 5 - vrata</t>
  </si>
  <si>
    <t>256H5H80D119</t>
  </si>
  <si>
    <t>256H5VC0D119</t>
  </si>
  <si>
    <t>XC90 T8 A 7s Advanced Bright / Benzin i elektrika / 2.0L / 335 Kw/455 KS / Automatski / 8 stupnjeva prijenosa / 5 - vrata</t>
  </si>
  <si>
    <t>XC90 T8 A 7s Recharge Business / Benzin i elektrika / 2.0L / 335 Kw/455 KS / Automatski / 8 stupnjeva prijenosa / 5 - vrata</t>
  </si>
  <si>
    <t>XC90 T8 A 7s Recharge Ultra Dark / Benzin i elektrika / 2.0L / 335 Kw/455 KS / Automatski / 8 stupnjeva prijenosa / 5 - vrata</t>
  </si>
  <si>
    <t>XC90 T8 A 7s Recharge Advanced Bright / Benzin / 2.0L /335 Kw/455 KS / Automatski / 8 stupnjeva prijenosa / 5 - vrata</t>
  </si>
  <si>
    <t>XC90 B5 (D) A AWD</t>
  </si>
  <si>
    <t>256K2280C119</t>
  </si>
  <si>
    <t>256K2RC0C119</t>
  </si>
  <si>
    <t>XC90 B5 A AWD Advanced Bright / Dizel / 2.0L / 173 Kw/235 KS / Automatski / 8 stupnjeva prijenosa / 5 - vrata</t>
  </si>
  <si>
    <t>XC90 B5 A AWD Business / Dizel / 2.0L / 173 Kw/235 KS / Automatski / 8 stupnjeva prijenosa / 5 - vrata</t>
  </si>
  <si>
    <t>XC90 B5 A AWD 7s Advanced Bright / Dizel / 2.0L / 173 Kw/235 KS / Automatski / 8 stupnjeva prijenosa / 5 - vrata</t>
  </si>
  <si>
    <t>XC90 B5 A AWD 7s Business / Dizel / 2.0L / 173 Kw/235 KS / Automatski / 8 stupnjeva prijenosa / 5 - vrata</t>
  </si>
  <si>
    <t>XC90 B5 A AWD 7s Ultra Bright / Dizel / 2.0L / 173 Kw/235 KS / Automatski / 8 stupnjeva prijenosa / 5 - vrata</t>
  </si>
  <si>
    <t>XC90 B5 A AWD Advanced Dark / Dizel / 2.0L / 173 Kw/235 KS / Automatski / 8 stupnjeva prijenosa / 5 - vrata</t>
  </si>
  <si>
    <t>XC90 B5 A AWD 7s Advanced Dark / Dizel / 2.0L / 173 Kw/235 KS / Automatski / 8 stupnjeva prijenosa / 5 - vrata</t>
  </si>
  <si>
    <t>XC90 B5 A AWD Ultra Dark / Dizel / 2.0L / 173 Kw/235 KS / Automatski / 8 stupnjeva prijenosa / 5 - vrata</t>
  </si>
  <si>
    <t>Lighting (16,65)</t>
  </si>
  <si>
    <t>P0005</t>
  </si>
  <si>
    <t>Driver Assist (132,603)</t>
  </si>
  <si>
    <t>Navigation Tech (255,882,918)</t>
  </si>
  <si>
    <t>Climate (11,869,1092)</t>
  </si>
  <si>
    <t>Summer Tyres</t>
  </si>
  <si>
    <t>Alcohol Lock Prep</t>
  </si>
  <si>
    <t>Intellisafe Surround (BLIS)</t>
  </si>
  <si>
    <t>Heat Pump</t>
  </si>
  <si>
    <t>Pixel Technology Headlamp</t>
  </si>
  <si>
    <t>Additional charging cable, CEE red, mode 2, 3P-16A (EU)</t>
  </si>
  <si>
    <t>Alloy wheels 20", 5-spoke Diamond Cut/Black, 245/45 R20</t>
  </si>
  <si>
    <t>Alloy wheels 19", 5 Y-spoke Diamond Cut/Matt Graphite, 235/50 R19</t>
  </si>
  <si>
    <t>Alloy wheels 20", 5 double-spoke Diamond Cut/Black, 245/45 R20</t>
  </si>
  <si>
    <t>Alloy wheels 19", 5 double-spoke Diamond Cut/Black, 235/50 R19</t>
  </si>
  <si>
    <t>R780</t>
  </si>
  <si>
    <t>Charcoal City Canvas textile in Charcoal interior</t>
  </si>
  <si>
    <t>R7C0</t>
  </si>
  <si>
    <t>City Block textile upholstery</t>
  </si>
  <si>
    <t>R8Z0</t>
  </si>
  <si>
    <t>Midnight Zinc Tailored Wool Blend in Charcoal interior</t>
  </si>
  <si>
    <t>R980</t>
  </si>
  <si>
    <t>Connect microtech/textile upholstery</t>
  </si>
  <si>
    <t>Charcoal Connect Suede textile/Microtech in Charcoal interior</t>
  </si>
  <si>
    <t>RD00</t>
  </si>
  <si>
    <t>Charcoal leather upholstery</t>
  </si>
  <si>
    <t>RN80</t>
  </si>
  <si>
    <t>Charcoal Fusion Microtech/Textile in Charcoal interior</t>
  </si>
  <si>
    <t>UD70</t>
  </si>
  <si>
    <t>Blond leather upholstery</t>
  </si>
  <si>
    <t>Y980</t>
  </si>
  <si>
    <t>Charcoal Connect Suede textile/Microtech in Fjord Blue interior</t>
  </si>
  <si>
    <t>Fjord Blue</t>
  </si>
  <si>
    <t>Bright Dusk</t>
  </si>
  <si>
    <t>Volvo Guard alarm</t>
  </si>
  <si>
    <t>Attachment for Fire Extinguisher under passenger seat</t>
  </si>
  <si>
    <t>Alco-Lock Preparation</t>
  </si>
  <si>
    <t>All season tyres</t>
  </si>
  <si>
    <t>Heat pump for preconditioning</t>
  </si>
  <si>
    <t>Additional Charging cable, type 2, mode 3, 3P-16A (EU)</t>
  </si>
  <si>
    <t>Fjord Blue Metallic</t>
  </si>
  <si>
    <t>Silver Dawn Metallic</t>
  </si>
  <si>
    <t>Climate (11,752,869)</t>
  </si>
  <si>
    <t>Fire Extinguiser Holder</t>
  </si>
  <si>
    <t>Alloy wheels 18” 5-Multi Spoke Black Diamond-cut, 235/45 R18</t>
  </si>
  <si>
    <t>Alloy wheels 19” 5-Triple Spoke Black Diamond-cut, 235/40 R19</t>
  </si>
  <si>
    <t>Alloy wheels 19” 6-Spoke Black Diamond-cut, 235/40R20</t>
  </si>
  <si>
    <t>R471</t>
  </si>
  <si>
    <t>Midnight Zinc tailored wool blend Contour seats, with Linear Lime decor inlays and Charcoal headliner</t>
  </si>
  <si>
    <t>R7D0</t>
  </si>
  <si>
    <t>Charcoal City Weave textile Comfort seats, with Iron Ore Aluminium decor inlays and Blond headliner</t>
  </si>
  <si>
    <t>RA00</t>
  </si>
  <si>
    <t>Charcoal Moritz leather Comfort seats, with Iron Ore Aluminium decor inlays and Blond headliner</t>
  </si>
  <si>
    <t>RC00</t>
  </si>
  <si>
    <t>Charcoal ventilated Nappa leather Comfort seats, with Driftwood decor inlays and Blond headliner</t>
  </si>
  <si>
    <t>RC20</t>
  </si>
  <si>
    <t>Amber ventilated Nappa leather Comfort seats, with Linear Lime decor inlays and Charcoal headliner</t>
  </si>
  <si>
    <t>RG0R</t>
  </si>
  <si>
    <t>Charcoal Nappa leather/Open Grid textile Contour seats, with Metal Mesh Aluminium decor inlays and Charcoal headliner</t>
  </si>
  <si>
    <t>U710</t>
  </si>
  <si>
    <t>Blond City Weave textile Comfort seats, with Iron Ore Aluminium decor inlays and Blond headliner</t>
  </si>
  <si>
    <t>UA00</t>
  </si>
  <si>
    <t>Blond Moritz leather Comfort seats, with Iron Ore Aluminium decor inlays and Blond headliner</t>
  </si>
  <si>
    <t>UC00</t>
  </si>
  <si>
    <t>Blond ventilated Nappa leather Comfort seats, with Driftwood decor inlays and Blond headliner</t>
  </si>
  <si>
    <t>19'' 5-Triple Spoke Matt Black Diamond Cut Alloy Wheel</t>
  </si>
  <si>
    <t>Charcoal Moritz leather Comfort seats, with Driftwood decor inlays and Blond headliner</t>
  </si>
  <si>
    <t>Blond Moritz leather Comfort seats, with Driftwood decor inlays and Blond headliner</t>
  </si>
  <si>
    <t>Alloy wheel 20`` 6-Spoke Black Diamond-cut 255/45R20</t>
  </si>
  <si>
    <t>Alloy wheels 19” 5-Double Spoke Black Diamond-cut 235/55R19</t>
  </si>
  <si>
    <t>Alloy wheels 20`` 5-Y Spoke Black Diamond-cut 255/45R20</t>
  </si>
  <si>
    <t>Alloy wheels 19`` 5-V Spoke Black Diamond-cut 235/55R19</t>
  </si>
  <si>
    <t>Charcoal interior with Midnight Zink Wool Blend upholstery and Driftwood decor</t>
  </si>
  <si>
    <t>Charcoal interior with Charcoal Bella ES Textile City Weave upholstery and Iron Ore decor</t>
  </si>
  <si>
    <t>Charcoal interior with Charcoal Moritz upholstery and Metal Mesh decor</t>
  </si>
  <si>
    <t>Charcoal interior with Charcoal ventilated Nappa upholstery and Linear Lime</t>
  </si>
  <si>
    <t>Charcoal interior with Amber ventilated Nappa upholstery and Linear Lime decor</t>
  </si>
  <si>
    <t>Charcoal interior with Charcoal Open Grid Textile and Metal Mesh decor</t>
  </si>
  <si>
    <t>Blond interior (charcoal carpet) with Blond Bella ES Textile City Weave upholstery and Iron Ore decor</t>
  </si>
  <si>
    <t>Blond interior (charcoal carpet) with Blond Moritz upholstery and Driftwood decor</t>
  </si>
  <si>
    <t>Blond interior (charcoal carpet) with Blond ventilated Nappa upholstery and Driftwood decor</t>
  </si>
  <si>
    <t>Fire Extinguisher Holder</t>
  </si>
  <si>
    <t>Vehicle Protection Cover</t>
  </si>
  <si>
    <t>Rear Foglight Function</t>
  </si>
  <si>
    <t>Alloy wheel 20" 10-Spoke Black Diamond-cut 275/45R20</t>
  </si>
  <si>
    <t>Alloy wheel 21`` 8-Spoke Black Diamond-cut 275/40R21</t>
  </si>
  <si>
    <t>Alloy wheel 20” 5-Multi Spoke Black Diamond-cut 275/45R20</t>
  </si>
  <si>
    <t>Charcoal interior with Midnight Zink Wool Blend upholstery and Black Ash decor</t>
  </si>
  <si>
    <t>Charcoal interior with Charcoal ventilated Nappa upholstery and Grey Ash decor</t>
  </si>
  <si>
    <t>RC0R</t>
  </si>
  <si>
    <t>Charcoal interior with Charcoal fine Nappa leather and Metal Mesh decor</t>
  </si>
  <si>
    <t>Charcoal interior with Amber ventilated Nappa upholstery and Black Ash decor</t>
  </si>
  <si>
    <t>Blond interior (charcoal carpet) with Blond Moritz upholstery and Grey Ash decor</t>
  </si>
  <si>
    <t>Blond interior (charcoal carpet) with Blond ventilated Nappa upholstery and Grey Ash decor</t>
  </si>
  <si>
    <t>Alloy wheel 19`` 8-Spoke Black Diamond-cut  255/40R19</t>
  </si>
  <si>
    <t>Charcoal interior with Midnight Zink Wool blend upholstery and Grey Ash decor</t>
  </si>
  <si>
    <t>Charcoal interior with Charcoal Moritz upholstery and Checkered Aluminum decor</t>
  </si>
  <si>
    <t>Charcoal interior with Amber ventilated Nappa upholstery and Pitched Oak decor</t>
  </si>
  <si>
    <t>WC00</t>
  </si>
  <si>
    <t>Blond interior (incl carpet) with Blond ventilated Nappa upholstery and Grey Ash decor</t>
  </si>
  <si>
    <t xml:space="preserve">Fire Extinguisher Holder </t>
  </si>
  <si>
    <t>PRODAJNA CIJENA (eur)</t>
  </si>
  <si>
    <t>Maloprodajna cijena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</si>
</sst>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#,##0.00\ [$€-1];\-#,##0.00\ [$€-1]"/>
    <numFmt numFmtId="167" formatCode="#,##0.00\ _k_n"/>
    <numFmt numFmtId="168" formatCode="[$-41A]General"/>
    <numFmt numFmtId="169" formatCode="#,##0.00;[Red]#,##0.00"/>
    <numFmt numFmtId="170" formatCode="_-* #,##0.00\ [$kn-41A]_-;\-* #,##0.00\ [$kn-41A]_-;_-* &quot;-&quot;??\ [$kn-41A]_-;_-@_-"/>
    <numFmt numFmtId="171" formatCode="_-* #,##0.00\ [$€-1]_-;\-* #,##0.00\ [$€-1]_-;_-* &quot;-&quot;??\ [$€-1]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8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6" fontId="3" fillId="0" borderId="0"/>
    <xf numFmtId="0" fontId="3" fillId="0" borderId="0"/>
    <xf numFmtId="168" fontId="7" fillId="0" borderId="0" applyBorder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5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4" xfId="0" applyBorder="1"/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4" fontId="4" fillId="2" borderId="3" xfId="0" applyNumberFormat="1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167" fontId="5" fillId="2" borderId="14" xfId="0" applyNumberFormat="1" applyFont="1" applyFill="1" applyBorder="1" applyAlignment="1">
      <alignment horizontal="center" vertical="center"/>
    </xf>
    <xf numFmtId="14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10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" xfId="0" applyFill="1" applyBorder="1"/>
    <xf numFmtId="0" fontId="1" fillId="6" borderId="5" xfId="0" applyFont="1" applyFill="1" applyBorder="1" applyAlignment="1">
      <alignment horizontal="center"/>
    </xf>
    <xf numFmtId="0" fontId="0" fillId="6" borderId="2" xfId="0" applyFill="1" applyBorder="1" applyAlignment="1">
      <alignment horizontal="left"/>
    </xf>
    <xf numFmtId="0" fontId="0" fillId="7" borderId="5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7" borderId="3" xfId="0" applyFill="1" applyBorder="1" applyAlignment="1">
      <alignment horizontal="center"/>
    </xf>
    <xf numFmtId="0" fontId="0" fillId="7" borderId="3" xfId="0" applyFill="1" applyBorder="1"/>
    <xf numFmtId="14" fontId="1" fillId="0" borderId="0" xfId="0" applyNumberFormat="1" applyFont="1" applyAlignment="1">
      <alignment horizontal="center"/>
    </xf>
    <xf numFmtId="0" fontId="0" fillId="3" borderId="5" xfId="0" applyFill="1" applyBorder="1" applyAlignment="1">
      <alignment horizontal="left"/>
    </xf>
    <xf numFmtId="0" fontId="0" fillId="2" borderId="15" xfId="0" applyFill="1" applyBorder="1" applyAlignment="1">
      <alignment horizontal="center"/>
    </xf>
    <xf numFmtId="0" fontId="0" fillId="6" borderId="5" xfId="0" applyFill="1" applyBorder="1"/>
    <xf numFmtId="0" fontId="0" fillId="0" borderId="0" xfId="0" applyAlignment="1">
      <alignment horizontal="left"/>
    </xf>
    <xf numFmtId="0" fontId="0" fillId="3" borderId="2" xfId="0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0" fillId="0" borderId="1" xfId="0" applyBorder="1"/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6" borderId="21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0" fillId="0" borderId="3" xfId="0" applyBorder="1"/>
    <xf numFmtId="0" fontId="0" fillId="0" borderId="22" xfId="0" applyBorder="1"/>
    <xf numFmtId="0" fontId="0" fillId="3" borderId="23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1" xfId="0" applyFill="1" applyBorder="1"/>
    <xf numFmtId="0" fontId="0" fillId="7" borderId="21" xfId="0" applyFill="1" applyBorder="1" applyAlignment="1">
      <alignment horizontal="center"/>
    </xf>
    <xf numFmtId="0" fontId="0" fillId="7" borderId="21" xfId="0" applyFill="1" applyBorder="1"/>
    <xf numFmtId="0" fontId="0" fillId="7" borderId="6" xfId="0" applyFill="1" applyBorder="1" applyAlignment="1">
      <alignment horizontal="center"/>
    </xf>
    <xf numFmtId="0" fontId="0" fillId="7" borderId="17" xfId="0" applyFill="1" applyBorder="1"/>
    <xf numFmtId="0" fontId="0" fillId="7" borderId="20" xfId="0" applyFill="1" applyBorder="1"/>
    <xf numFmtId="0" fontId="0" fillId="7" borderId="25" xfId="0" applyFill="1" applyBorder="1"/>
    <xf numFmtId="0" fontId="0" fillId="7" borderId="23" xfId="0" applyFill="1" applyBorder="1"/>
    <xf numFmtId="0" fontId="0" fillId="0" borderId="10" xfId="0" applyBorder="1"/>
    <xf numFmtId="0" fontId="0" fillId="3" borderId="25" xfId="0" applyFill="1" applyBorder="1" applyAlignment="1">
      <alignment horizontal="center"/>
    </xf>
    <xf numFmtId="0" fontId="0" fillId="8" borderId="0" xfId="0" applyFill="1"/>
    <xf numFmtId="0" fontId="0" fillId="9" borderId="0" xfId="0" applyFill="1"/>
    <xf numFmtId="0" fontId="0" fillId="6" borderId="1" xfId="0" applyFill="1" applyBorder="1" applyAlignment="1">
      <alignment horizontal="left"/>
    </xf>
    <xf numFmtId="0" fontId="0" fillId="9" borderId="0" xfId="0" applyFill="1" applyAlignment="1">
      <alignment horizontal="center" vertical="center"/>
    </xf>
    <xf numFmtId="0" fontId="1" fillId="10" borderId="0" xfId="0" applyFont="1" applyFill="1" applyAlignment="1">
      <alignment horizontal="left" vertical="center"/>
    </xf>
    <xf numFmtId="2" fontId="1" fillId="10" borderId="0" xfId="0" applyNumberFormat="1" applyFont="1" applyFill="1" applyAlignment="1">
      <alignment horizontal="center" vertical="center"/>
    </xf>
    <xf numFmtId="4" fontId="0" fillId="9" borderId="0" xfId="0" applyNumberFormat="1" applyFill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6" xfId="0" applyFill="1" applyBorder="1"/>
    <xf numFmtId="0" fontId="0" fillId="7" borderId="26" xfId="0" applyFill="1" applyBorder="1" applyAlignment="1">
      <alignment horizontal="center"/>
    </xf>
    <xf numFmtId="0" fontId="0" fillId="7" borderId="26" xfId="0" applyFill="1" applyBorder="1"/>
    <xf numFmtId="0" fontId="0" fillId="7" borderId="28" xfId="0" applyFill="1" applyBorder="1"/>
    <xf numFmtId="0" fontId="0" fillId="0" borderId="29" xfId="0" applyBorder="1"/>
    <xf numFmtId="0" fontId="0" fillId="0" borderId="26" xfId="0" applyBorder="1"/>
    <xf numFmtId="4" fontId="0" fillId="0" borderId="0" xfId="0" applyNumberFormat="1" applyAlignment="1">
      <alignment horizontal="center" vertical="center"/>
    </xf>
    <xf numFmtId="14" fontId="4" fillId="2" borderId="21" xfId="0" applyNumberFormat="1" applyFon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Border="1"/>
    <xf numFmtId="14" fontId="4" fillId="2" borderId="1" xfId="0" applyNumberFormat="1" applyFont="1" applyFill="1" applyBorder="1" applyAlignment="1">
      <alignment horizontal="center"/>
    </xf>
    <xf numFmtId="0" fontId="0" fillId="0" borderId="32" xfId="0" applyBorder="1" applyAlignment="1">
      <alignment horizontal="left" vertical="center"/>
    </xf>
    <xf numFmtId="0" fontId="0" fillId="0" borderId="33" xfId="0" applyBorder="1"/>
    <xf numFmtId="0" fontId="0" fillId="11" borderId="32" xfId="0" applyFill="1" applyBorder="1" applyAlignment="1">
      <alignment horizontal="left" vertical="center"/>
    </xf>
    <xf numFmtId="0" fontId="0" fillId="11" borderId="33" xfId="0" applyFill="1" applyBorder="1"/>
    <xf numFmtId="164" fontId="0" fillId="0" borderId="0" xfId="0" applyNumberFormat="1"/>
    <xf numFmtId="0" fontId="0" fillId="0" borderId="8" xfId="0" applyBorder="1"/>
    <xf numFmtId="167" fontId="0" fillId="2" borderId="1" xfId="0" applyNumberFormat="1" applyFill="1" applyBorder="1" applyAlignment="1">
      <alignment horizontal="center"/>
    </xf>
    <xf numFmtId="0" fontId="0" fillId="0" borderId="35" xfId="0" applyBorder="1"/>
    <xf numFmtId="0" fontId="0" fillId="0" borderId="36" xfId="0" applyBorder="1"/>
    <xf numFmtId="0" fontId="0" fillId="3" borderId="17" xfId="0" applyFill="1" applyBorder="1" applyAlignment="1">
      <alignment horizontal="center"/>
    </xf>
    <xf numFmtId="0" fontId="0" fillId="0" borderId="21" xfId="0" applyBorder="1"/>
    <xf numFmtId="167" fontId="0" fillId="2" borderId="2" xfId="0" applyNumberFormat="1" applyFill="1" applyBorder="1" applyAlignment="1">
      <alignment horizontal="center"/>
    </xf>
    <xf numFmtId="0" fontId="0" fillId="6" borderId="37" xfId="0" applyFill="1" applyBorder="1" applyAlignment="1">
      <alignment horizontal="left"/>
    </xf>
    <xf numFmtId="0" fontId="0" fillId="2" borderId="21" xfId="0" applyFill="1" applyBorder="1" applyAlignment="1">
      <alignment horizontal="center"/>
    </xf>
    <xf numFmtId="170" fontId="0" fillId="0" borderId="33" xfId="5" applyNumberFormat="1" applyFont="1" applyBorder="1"/>
    <xf numFmtId="170" fontId="0" fillId="0" borderId="34" xfId="5" applyNumberFormat="1" applyFont="1" applyBorder="1"/>
    <xf numFmtId="170" fontId="0" fillId="11" borderId="33" xfId="5" applyNumberFormat="1" applyFont="1" applyFill="1" applyBorder="1"/>
    <xf numFmtId="170" fontId="0" fillId="11" borderId="34" xfId="5" applyNumberFormat="1" applyFont="1" applyFill="1" applyBorder="1"/>
    <xf numFmtId="170" fontId="0" fillId="0" borderId="0" xfId="0" applyNumberFormat="1" applyAlignment="1">
      <alignment horizontal="center" vertical="center"/>
    </xf>
    <xf numFmtId="170" fontId="0" fillId="0" borderId="33" xfId="0" applyNumberFormat="1" applyBorder="1"/>
    <xf numFmtId="170" fontId="0" fillId="0" borderId="34" xfId="0" applyNumberFormat="1" applyBorder="1"/>
    <xf numFmtId="170" fontId="0" fillId="11" borderId="33" xfId="0" applyNumberFormat="1" applyFill="1" applyBorder="1"/>
    <xf numFmtId="170" fontId="0" fillId="11" borderId="34" xfId="0" applyNumberFormat="1" applyFill="1" applyBorder="1"/>
    <xf numFmtId="170" fontId="0" fillId="9" borderId="0" xfId="0" applyNumberFormat="1" applyFill="1" applyAlignment="1">
      <alignment horizontal="center" vertical="center"/>
    </xf>
    <xf numFmtId="170" fontId="0" fillId="0" borderId="0" xfId="0" applyNumberFormat="1"/>
    <xf numFmtId="170" fontId="1" fillId="10" borderId="0" xfId="0" applyNumberFormat="1" applyFont="1" applyFill="1" applyAlignment="1">
      <alignment horizontal="center" vertical="center"/>
    </xf>
    <xf numFmtId="0" fontId="0" fillId="3" borderId="28" xfId="0" applyFill="1" applyBorder="1" applyAlignment="1">
      <alignment horizontal="center"/>
    </xf>
    <xf numFmtId="167" fontId="0" fillId="2" borderId="3" xfId="0" applyNumberFormat="1" applyFill="1" applyBorder="1" applyAlignment="1">
      <alignment horizontal="center"/>
    </xf>
    <xf numFmtId="167" fontId="0" fillId="2" borderId="21" xfId="0" applyNumberFormat="1" applyFill="1" applyBorder="1" applyAlignment="1">
      <alignment horizontal="center"/>
    </xf>
    <xf numFmtId="170" fontId="0" fillId="12" borderId="0" xfId="0" applyNumberFormat="1" applyFill="1" applyAlignment="1">
      <alignment horizontal="center" vertical="center"/>
    </xf>
    <xf numFmtId="0" fontId="0" fillId="12" borderId="0" xfId="0" applyFill="1" applyAlignment="1">
      <alignment horizontal="left"/>
    </xf>
    <xf numFmtId="0" fontId="0" fillId="12" borderId="0" xfId="0" applyFill="1"/>
    <xf numFmtId="0" fontId="0" fillId="5" borderId="9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49" fontId="0" fillId="3" borderId="1" xfId="0" applyNumberFormat="1" applyFill="1" applyBorder="1"/>
    <xf numFmtId="0" fontId="0" fillId="3" borderId="2" xfId="0" applyFill="1" applyBorder="1"/>
    <xf numFmtId="0" fontId="0" fillId="3" borderId="1" xfId="0" applyFill="1" applyBorder="1"/>
    <xf numFmtId="0" fontId="0" fillId="3" borderId="3" xfId="0" applyFill="1" applyBorder="1" applyAlignment="1">
      <alignment horizontal="left"/>
    </xf>
    <xf numFmtId="49" fontId="0" fillId="3" borderId="3" xfId="0" applyNumberFormat="1" applyFill="1" applyBorder="1"/>
    <xf numFmtId="0" fontId="0" fillId="3" borderId="21" xfId="0" applyFill="1" applyBorder="1"/>
    <xf numFmtId="0" fontId="0" fillId="3" borderId="8" xfId="0" applyFill="1" applyBorder="1" applyAlignment="1">
      <alignment horizontal="left"/>
    </xf>
    <xf numFmtId="49" fontId="0" fillId="3" borderId="2" xfId="0" applyNumberFormat="1" applyFill="1" applyBorder="1"/>
    <xf numFmtId="0" fontId="0" fillId="3" borderId="2" xfId="0" applyFill="1" applyBorder="1" applyAlignment="1">
      <alignment horizontal="left"/>
    </xf>
    <xf numFmtId="0" fontId="0" fillId="3" borderId="3" xfId="0" applyFill="1" applyBorder="1"/>
    <xf numFmtId="0" fontId="0" fillId="4" borderId="2" xfId="0" applyFill="1" applyBorder="1" applyAlignment="1">
      <alignment horizontal="left"/>
    </xf>
    <xf numFmtId="49" fontId="0" fillId="4" borderId="2" xfId="0" applyNumberFormat="1" applyFill="1" applyBorder="1"/>
    <xf numFmtId="0" fontId="0" fillId="4" borderId="1" xfId="0" applyFill="1" applyBorder="1" applyAlignment="1">
      <alignment horizontal="left"/>
    </xf>
    <xf numFmtId="0" fontId="0" fillId="4" borderId="26" xfId="0" applyFill="1" applyBorder="1" applyAlignment="1">
      <alignment horizontal="left"/>
    </xf>
    <xf numFmtId="49" fontId="0" fillId="4" borderId="26" xfId="0" applyNumberFormat="1" applyFill="1" applyBorder="1"/>
    <xf numFmtId="0" fontId="0" fillId="3" borderId="26" xfId="0" applyFill="1" applyBorder="1"/>
    <xf numFmtId="0" fontId="0" fillId="4" borderId="3" xfId="0" applyFill="1" applyBorder="1" applyAlignment="1">
      <alignment horizontal="left"/>
    </xf>
    <xf numFmtId="49" fontId="0" fillId="4" borderId="3" xfId="0" applyNumberFormat="1" applyFill="1" applyBorder="1"/>
    <xf numFmtId="49" fontId="0" fillId="4" borderId="1" xfId="0" applyNumberFormat="1" applyFill="1" applyBorder="1"/>
    <xf numFmtId="0" fontId="0" fillId="4" borderId="21" xfId="0" applyFill="1" applyBorder="1" applyAlignment="1">
      <alignment horizontal="left"/>
    </xf>
    <xf numFmtId="49" fontId="0" fillId="4" borderId="21" xfId="0" applyNumberFormat="1" applyFill="1" applyBorder="1"/>
    <xf numFmtId="171" fontId="0" fillId="0" borderId="34" xfId="5" applyNumberFormat="1" applyFont="1" applyBorder="1"/>
    <xf numFmtId="164" fontId="0" fillId="0" borderId="34" xfId="5" applyFont="1" applyBorder="1"/>
    <xf numFmtId="0" fontId="0" fillId="0" borderId="1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31" xfId="0" applyBorder="1" applyAlignment="1">
      <alignment horizontal="left"/>
    </xf>
    <xf numFmtId="0" fontId="0" fillId="0" borderId="4" xfId="0" applyBorder="1" applyAlignment="1">
      <alignment horizontal="left"/>
    </xf>
    <xf numFmtId="4" fontId="1" fillId="0" borderId="0" xfId="4" applyNumberFormat="1" applyFont="1" applyAlignment="1">
      <alignment horizontal="center" vertical="center" wrapText="1"/>
    </xf>
    <xf numFmtId="4" fontId="1" fillId="0" borderId="0" xfId="4" applyNumberFormat="1" applyFont="1" applyAlignment="1">
      <alignment horizontal="center" vertical="center"/>
    </xf>
    <xf numFmtId="169" fontId="1" fillId="0" borderId="0" xfId="4" applyNumberFormat="1" applyFont="1" applyAlignment="1">
      <alignment horizontal="center" vertical="center" wrapText="1"/>
    </xf>
    <xf numFmtId="170" fontId="1" fillId="0" borderId="0" xfId="4" applyNumberFormat="1" applyFont="1" applyAlignment="1">
      <alignment horizontal="center" vertical="center" wrapText="1"/>
    </xf>
  </cellXfs>
  <cellStyles count="7">
    <cellStyle name="Currency 2" xfId="6" xr:uid="{FFD2D0DE-E8CB-4045-B6E8-0C406D278545}"/>
    <cellStyle name="Normal 10" xfId="2" xr:uid="{00000000-0005-0000-0000-000002000000}"/>
    <cellStyle name="Normal 2" xfId="3" xr:uid="{00000000-0005-0000-0000-000003000000}"/>
    <cellStyle name="Normal 75" xfId="1" xr:uid="{00000000-0005-0000-0000-000004000000}"/>
    <cellStyle name="Normalno" xfId="0" builtinId="0"/>
    <cellStyle name="Valuta" xfId="5" builtinId="4"/>
    <cellStyle name="Zarez" xfId="4" builtinId="3"/>
  </cellStyles>
  <dxfs count="0"/>
  <tableStyles count="0" defaultTableStyle="TableStyleMedium9" defaultPivotStyle="PivotStyleLight16"/>
  <colors>
    <mruColors>
      <color rgb="FFCCECFF"/>
      <color rgb="FFCCFFCC"/>
      <color rgb="FFFFFF99"/>
      <color rgb="FF99CCFF"/>
      <color rgb="FFE4DF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132"/>
  <sheetViews>
    <sheetView tabSelected="1" zoomScale="85" zoomScaleNormal="85" workbookViewId="0">
      <pane ySplit="1" topLeftCell="A2" activePane="bottomLeft" state="frozen"/>
      <selection activeCell="D1" sqref="D1"/>
      <selection pane="bottomLeft"/>
    </sheetView>
  </sheetViews>
  <sheetFormatPr defaultRowHeight="15" x14ac:dyDescent="0.25"/>
  <cols>
    <col min="1" max="1" width="16.7109375" customWidth="1"/>
    <col min="2" max="2" width="38.28515625" bestFit="1" customWidth="1"/>
    <col min="3" max="3" width="30.85546875" bestFit="1" customWidth="1"/>
    <col min="4" max="4" width="16.85546875" style="1" customWidth="1"/>
    <col min="5" max="5" width="35.140625" customWidth="1"/>
    <col min="6" max="7" width="9.140625" customWidth="1"/>
    <col min="8" max="8" width="16" customWidth="1"/>
    <col min="9" max="9" width="13" customWidth="1"/>
    <col min="10" max="11" width="27.140625" style="3" customWidth="1"/>
    <col min="12" max="12" width="11.5703125" style="2" customWidth="1"/>
    <col min="13" max="13" width="14.5703125" customWidth="1"/>
    <col min="14" max="14" width="123" customWidth="1"/>
    <col min="15" max="15" width="13.85546875" customWidth="1"/>
    <col min="17" max="17" width="14.42578125" customWidth="1"/>
    <col min="19" max="19" width="13.85546875" customWidth="1"/>
    <col min="20" max="20" width="11" customWidth="1"/>
    <col min="22" max="22" width="17.5703125" customWidth="1"/>
    <col min="23" max="23" width="13.42578125" customWidth="1"/>
    <col min="24" max="24" width="13.85546875" customWidth="1"/>
    <col min="26" max="26" width="27.5703125" customWidth="1"/>
    <col min="27" max="27" width="35.140625" customWidth="1"/>
    <col min="28" max="28" width="20.5703125" customWidth="1"/>
    <col min="29" max="29" width="17" customWidth="1"/>
    <col min="31" max="31" width="16.7109375" customWidth="1"/>
    <col min="32" max="32" width="12.5703125" customWidth="1"/>
    <col min="33" max="33" width="12.5703125" style="1" customWidth="1"/>
    <col min="34" max="34" width="14.140625" customWidth="1"/>
    <col min="35" max="35" width="14.7109375" customWidth="1"/>
  </cols>
  <sheetData>
    <row r="1" spans="1:35" ht="15.75" thickBot="1" x14ac:dyDescent="0.3">
      <c r="A1" s="11" t="s">
        <v>0</v>
      </c>
      <c r="B1" s="11" t="s">
        <v>1</v>
      </c>
      <c r="C1" s="11" t="s">
        <v>4</v>
      </c>
      <c r="D1" s="11" t="s">
        <v>30</v>
      </c>
      <c r="E1" s="11" t="s">
        <v>32</v>
      </c>
      <c r="F1" s="41" t="s">
        <v>13</v>
      </c>
      <c r="G1" s="41" t="s">
        <v>2</v>
      </c>
      <c r="H1" s="41" t="s">
        <v>11</v>
      </c>
      <c r="I1" s="42" t="s">
        <v>12</v>
      </c>
      <c r="J1" s="12" t="s">
        <v>55</v>
      </c>
      <c r="K1" s="12" t="s">
        <v>556</v>
      </c>
      <c r="L1" s="13" t="s">
        <v>3</v>
      </c>
      <c r="M1" s="14" t="s">
        <v>158</v>
      </c>
      <c r="N1" s="26" t="s">
        <v>14</v>
      </c>
      <c r="O1" s="15" t="s">
        <v>8</v>
      </c>
      <c r="P1" s="16" t="s">
        <v>9</v>
      </c>
      <c r="Q1" s="16" t="s">
        <v>10</v>
      </c>
      <c r="R1" s="16" t="s">
        <v>21</v>
      </c>
      <c r="S1" s="16" t="s">
        <v>22</v>
      </c>
      <c r="T1" s="16" t="s">
        <v>23</v>
      </c>
      <c r="U1" s="16" t="s">
        <v>20</v>
      </c>
      <c r="V1" s="16" t="s">
        <v>18</v>
      </c>
      <c r="W1" s="17" t="s">
        <v>5</v>
      </c>
      <c r="X1" s="17" t="s">
        <v>26</v>
      </c>
      <c r="Y1" s="17" t="s">
        <v>19</v>
      </c>
      <c r="Z1" s="17" t="s">
        <v>25</v>
      </c>
      <c r="AA1" s="17" t="s">
        <v>27</v>
      </c>
      <c r="AB1" s="17" t="s">
        <v>24</v>
      </c>
      <c r="AC1" s="17" t="s">
        <v>17</v>
      </c>
      <c r="AD1" s="28" t="s">
        <v>6</v>
      </c>
      <c r="AE1" s="28" t="s">
        <v>7</v>
      </c>
      <c r="AF1" s="28" t="s">
        <v>39</v>
      </c>
      <c r="AG1" s="28" t="s">
        <v>40</v>
      </c>
      <c r="AH1" s="28" t="s">
        <v>15</v>
      </c>
      <c r="AI1" s="56" t="s">
        <v>16</v>
      </c>
    </row>
    <row r="2" spans="1:35" x14ac:dyDescent="0.25">
      <c r="A2" s="120" t="s">
        <v>41</v>
      </c>
      <c r="B2" s="121" t="s">
        <v>100</v>
      </c>
      <c r="C2" s="122" t="s">
        <v>268</v>
      </c>
      <c r="D2" s="40" t="s">
        <v>31</v>
      </c>
      <c r="E2" s="9" t="s">
        <v>42</v>
      </c>
      <c r="F2" s="40">
        <v>4</v>
      </c>
      <c r="G2" s="40" t="s">
        <v>28</v>
      </c>
      <c r="H2" s="9">
        <v>1969</v>
      </c>
      <c r="I2" s="44">
        <v>145</v>
      </c>
      <c r="J2" s="98">
        <v>396208.2641153459</v>
      </c>
      <c r="K2" s="98">
        <f>J2/7.5345</f>
        <v>52585.873530472607</v>
      </c>
      <c r="L2" s="70">
        <v>44818</v>
      </c>
      <c r="M2" s="5">
        <v>139</v>
      </c>
      <c r="N2" s="27" t="s">
        <v>271</v>
      </c>
      <c r="O2" s="18" t="s">
        <v>275</v>
      </c>
      <c r="P2" s="19"/>
      <c r="Q2" s="19"/>
      <c r="R2" s="20"/>
      <c r="S2" s="20"/>
      <c r="T2" s="20"/>
      <c r="U2" s="20"/>
      <c r="V2" s="20"/>
      <c r="W2" s="20"/>
      <c r="X2" s="19"/>
      <c r="Y2" s="20"/>
      <c r="Z2" s="20"/>
      <c r="AA2" s="20"/>
      <c r="AB2" s="20"/>
      <c r="AC2" s="19"/>
      <c r="AD2" s="29"/>
      <c r="AE2" s="30"/>
      <c r="AF2" s="30"/>
      <c r="AG2" s="29"/>
      <c r="AH2" s="30"/>
      <c r="AI2" s="58"/>
    </row>
    <row r="3" spans="1:35" x14ac:dyDescent="0.25">
      <c r="A3" s="120" t="s">
        <v>41</v>
      </c>
      <c r="B3" s="121" t="s">
        <v>100</v>
      </c>
      <c r="C3" s="123" t="s">
        <v>269</v>
      </c>
      <c r="D3" s="40" t="s">
        <v>31</v>
      </c>
      <c r="E3" s="9" t="s">
        <v>42</v>
      </c>
      <c r="F3" s="40">
        <v>4</v>
      </c>
      <c r="G3" s="40" t="s">
        <v>28</v>
      </c>
      <c r="H3" s="9">
        <v>1969</v>
      </c>
      <c r="I3" s="44">
        <v>145</v>
      </c>
      <c r="J3" s="98">
        <v>360078.44793369831</v>
      </c>
      <c r="K3" s="98">
        <f t="shared" ref="K3:K66" si="0">J3/7.5345</f>
        <v>47790.622859340139</v>
      </c>
      <c r="L3" s="70">
        <v>44818</v>
      </c>
      <c r="M3" s="5">
        <v>138</v>
      </c>
      <c r="N3" s="27" t="s">
        <v>272</v>
      </c>
      <c r="O3" s="18" t="s">
        <v>276</v>
      </c>
      <c r="P3" s="19"/>
      <c r="Q3" s="19"/>
      <c r="R3" s="20"/>
      <c r="S3" s="20"/>
      <c r="T3" s="20"/>
      <c r="U3" s="20"/>
      <c r="V3" s="20"/>
      <c r="W3" s="20"/>
      <c r="X3" s="19"/>
      <c r="Y3" s="20"/>
      <c r="Z3" s="20"/>
      <c r="AA3" s="20"/>
      <c r="AB3" s="20"/>
      <c r="AC3" s="19"/>
      <c r="AD3" s="29"/>
      <c r="AE3" s="30"/>
      <c r="AF3" s="30"/>
      <c r="AG3" s="29"/>
      <c r="AH3" s="30"/>
      <c r="AI3" s="58"/>
    </row>
    <row r="4" spans="1:35" x14ac:dyDescent="0.25">
      <c r="A4" s="120" t="s">
        <v>41</v>
      </c>
      <c r="B4" s="121" t="s">
        <v>270</v>
      </c>
      <c r="C4" s="122" t="s">
        <v>274</v>
      </c>
      <c r="D4" s="40" t="s">
        <v>31</v>
      </c>
      <c r="E4" s="9" t="s">
        <v>42</v>
      </c>
      <c r="F4" s="40">
        <v>4</v>
      </c>
      <c r="G4" s="40" t="s">
        <v>28</v>
      </c>
      <c r="H4" s="9">
        <v>1969</v>
      </c>
      <c r="I4" s="44">
        <v>145</v>
      </c>
      <c r="J4" s="98">
        <v>396297.47008147318</v>
      </c>
      <c r="K4" s="98">
        <f t="shared" si="0"/>
        <v>52597.713196824363</v>
      </c>
      <c r="L4" s="70">
        <v>44818</v>
      </c>
      <c r="M4" s="5">
        <v>140</v>
      </c>
      <c r="N4" s="27" t="s">
        <v>273</v>
      </c>
      <c r="O4" s="18" t="s">
        <v>277</v>
      </c>
      <c r="P4" s="19"/>
      <c r="Q4" s="19"/>
      <c r="R4" s="20"/>
      <c r="S4" s="20"/>
      <c r="T4" s="20"/>
      <c r="U4" s="20"/>
      <c r="V4" s="20"/>
      <c r="W4" s="20"/>
      <c r="X4" s="19"/>
      <c r="Y4" s="20"/>
      <c r="Z4" s="20"/>
      <c r="AA4" s="20"/>
      <c r="AB4" s="20"/>
      <c r="AC4" s="19"/>
      <c r="AD4" s="29"/>
      <c r="AE4" s="30"/>
      <c r="AF4" s="30"/>
      <c r="AG4" s="29"/>
      <c r="AH4" s="30"/>
      <c r="AI4" s="58"/>
    </row>
    <row r="5" spans="1:35" ht="14.25" customHeight="1" x14ac:dyDescent="0.25">
      <c r="A5" s="120" t="s">
        <v>41</v>
      </c>
      <c r="B5" s="121" t="s">
        <v>101</v>
      </c>
      <c r="C5" s="122" t="s">
        <v>268</v>
      </c>
      <c r="D5" s="40" t="s">
        <v>31</v>
      </c>
      <c r="E5" s="9" t="s">
        <v>42</v>
      </c>
      <c r="F5" s="40">
        <v>4</v>
      </c>
      <c r="G5" s="40" t="s">
        <v>28</v>
      </c>
      <c r="H5" s="9">
        <v>1969</v>
      </c>
      <c r="I5" s="44">
        <v>184</v>
      </c>
      <c r="J5" s="98">
        <v>408306.40571580414</v>
      </c>
      <c r="K5" s="98">
        <f t="shared" si="0"/>
        <v>54191.572860283246</v>
      </c>
      <c r="L5" s="70">
        <v>44818</v>
      </c>
      <c r="M5" s="5">
        <v>152</v>
      </c>
      <c r="N5" s="27" t="s">
        <v>280</v>
      </c>
      <c r="O5" s="18" t="s">
        <v>194</v>
      </c>
      <c r="P5" s="19"/>
      <c r="Q5" s="19"/>
      <c r="R5" s="20"/>
      <c r="S5" s="20"/>
      <c r="T5" s="20"/>
      <c r="U5" s="20"/>
      <c r="V5" s="20"/>
      <c r="W5" s="20"/>
      <c r="X5" s="19"/>
      <c r="Y5" s="20"/>
      <c r="Z5" s="20"/>
      <c r="AA5" s="20"/>
      <c r="AB5" s="20"/>
      <c r="AC5" s="19"/>
      <c r="AD5" s="29"/>
      <c r="AE5" s="30"/>
      <c r="AF5" s="30"/>
      <c r="AG5" s="29"/>
      <c r="AH5" s="30"/>
      <c r="AI5" s="58"/>
    </row>
    <row r="6" spans="1:35" x14ac:dyDescent="0.25">
      <c r="A6" s="120" t="s">
        <v>41</v>
      </c>
      <c r="B6" s="121" t="s">
        <v>101</v>
      </c>
      <c r="C6" s="122" t="s">
        <v>278</v>
      </c>
      <c r="D6" s="40" t="s">
        <v>31</v>
      </c>
      <c r="E6" s="9" t="s">
        <v>42</v>
      </c>
      <c r="F6" s="40">
        <v>4</v>
      </c>
      <c r="G6" s="40" t="s">
        <v>28</v>
      </c>
      <c r="H6" s="40">
        <v>1969</v>
      </c>
      <c r="I6" s="44">
        <v>184</v>
      </c>
      <c r="J6" s="98">
        <v>460838.59568295541</v>
      </c>
      <c r="K6" s="98">
        <f t="shared" si="0"/>
        <v>61163.792644894202</v>
      </c>
      <c r="L6" s="70">
        <v>44818</v>
      </c>
      <c r="M6" s="5">
        <v>154</v>
      </c>
      <c r="N6" s="27" t="s">
        <v>281</v>
      </c>
      <c r="O6" s="18" t="s">
        <v>284</v>
      </c>
      <c r="P6" s="19"/>
      <c r="Q6" s="19"/>
      <c r="R6" s="20"/>
      <c r="S6" s="20"/>
      <c r="T6" s="20"/>
      <c r="U6" s="20"/>
      <c r="V6" s="20"/>
      <c r="W6" s="20"/>
      <c r="X6" s="19"/>
      <c r="Y6" s="20"/>
      <c r="Z6" s="20"/>
      <c r="AA6" s="20"/>
      <c r="AB6" s="20"/>
      <c r="AC6" s="19"/>
      <c r="AD6" s="29"/>
      <c r="AE6" s="30"/>
      <c r="AF6" s="30"/>
      <c r="AG6" s="29"/>
      <c r="AH6" s="30"/>
      <c r="AI6" s="58"/>
    </row>
    <row r="7" spans="1:35" x14ac:dyDescent="0.25">
      <c r="A7" s="120" t="s">
        <v>41</v>
      </c>
      <c r="B7" s="121" t="s">
        <v>101</v>
      </c>
      <c r="C7" s="122" t="s">
        <v>274</v>
      </c>
      <c r="D7" s="40" t="s">
        <v>31</v>
      </c>
      <c r="E7" s="9" t="s">
        <v>42</v>
      </c>
      <c r="F7" s="40">
        <v>4</v>
      </c>
      <c r="G7" s="40" t="s">
        <v>28</v>
      </c>
      <c r="H7" s="40">
        <v>1969</v>
      </c>
      <c r="I7" s="44">
        <v>184</v>
      </c>
      <c r="J7" s="98">
        <v>408497.19974967669</v>
      </c>
      <c r="K7" s="98">
        <f t="shared" si="0"/>
        <v>54216.895580287564</v>
      </c>
      <c r="L7" s="70">
        <v>44818</v>
      </c>
      <c r="M7" s="5">
        <v>153</v>
      </c>
      <c r="N7" s="27" t="s">
        <v>282</v>
      </c>
      <c r="O7" s="18" t="s">
        <v>195</v>
      </c>
      <c r="P7" s="19"/>
      <c r="Q7" s="19"/>
      <c r="R7" s="20"/>
      <c r="S7" s="20"/>
      <c r="T7" s="20"/>
      <c r="U7" s="20"/>
      <c r="V7" s="20"/>
      <c r="W7" s="20"/>
      <c r="X7" s="19"/>
      <c r="Y7" s="20"/>
      <c r="Z7" s="20"/>
      <c r="AA7" s="20"/>
      <c r="AB7" s="20"/>
      <c r="AC7" s="19"/>
      <c r="AD7" s="29"/>
      <c r="AE7" s="30"/>
      <c r="AF7" s="30"/>
      <c r="AG7" s="29"/>
      <c r="AH7" s="30"/>
      <c r="AI7" s="58"/>
    </row>
    <row r="8" spans="1:35" x14ac:dyDescent="0.25">
      <c r="A8" s="120" t="s">
        <v>41</v>
      </c>
      <c r="B8" s="121" t="s">
        <v>101</v>
      </c>
      <c r="C8" s="122" t="s">
        <v>279</v>
      </c>
      <c r="D8" s="40" t="s">
        <v>31</v>
      </c>
      <c r="E8" s="9" t="s">
        <v>42</v>
      </c>
      <c r="F8" s="40">
        <v>4</v>
      </c>
      <c r="G8" s="40" t="s">
        <v>28</v>
      </c>
      <c r="H8" s="40">
        <v>1969</v>
      </c>
      <c r="I8" s="44">
        <v>184</v>
      </c>
      <c r="J8" s="98">
        <v>460838.59568295541</v>
      </c>
      <c r="K8" s="98">
        <f t="shared" si="0"/>
        <v>61163.792644894202</v>
      </c>
      <c r="L8" s="70">
        <v>44818</v>
      </c>
      <c r="M8" s="5">
        <v>154</v>
      </c>
      <c r="N8" s="27" t="s">
        <v>283</v>
      </c>
      <c r="O8" s="18" t="s">
        <v>285</v>
      </c>
      <c r="P8" s="19"/>
      <c r="Q8" s="19"/>
      <c r="R8" s="20"/>
      <c r="S8" s="20"/>
      <c r="T8" s="20"/>
      <c r="U8" s="20"/>
      <c r="V8" s="20"/>
      <c r="W8" s="20"/>
      <c r="X8" s="19"/>
      <c r="Y8" s="20"/>
      <c r="Z8" s="20"/>
      <c r="AA8" s="20"/>
      <c r="AB8" s="20"/>
      <c r="AC8" s="19"/>
      <c r="AD8" s="29"/>
      <c r="AE8" s="30"/>
      <c r="AF8" s="30"/>
      <c r="AG8" s="29"/>
      <c r="AH8" s="30"/>
      <c r="AI8" s="58"/>
    </row>
    <row r="9" spans="1:35" ht="14.25" customHeight="1" x14ac:dyDescent="0.25">
      <c r="A9" s="120" t="s">
        <v>41</v>
      </c>
      <c r="B9" s="121" t="s">
        <v>193</v>
      </c>
      <c r="C9" s="122" t="s">
        <v>268</v>
      </c>
      <c r="D9" s="40" t="s">
        <v>31</v>
      </c>
      <c r="E9" s="9" t="s">
        <v>42</v>
      </c>
      <c r="F9" s="40">
        <v>4</v>
      </c>
      <c r="G9" s="40" t="s">
        <v>28</v>
      </c>
      <c r="H9" s="9">
        <v>1969</v>
      </c>
      <c r="I9" s="44">
        <v>184</v>
      </c>
      <c r="J9" s="98">
        <v>432062.8247490176</v>
      </c>
      <c r="K9" s="98">
        <f t="shared" si="0"/>
        <v>57344.591512246014</v>
      </c>
      <c r="L9" s="70">
        <v>44818</v>
      </c>
      <c r="M9" s="5">
        <v>162</v>
      </c>
      <c r="N9" s="27" t="s">
        <v>286</v>
      </c>
      <c r="O9" s="18" t="s">
        <v>164</v>
      </c>
      <c r="P9" s="19"/>
      <c r="Q9" s="19"/>
      <c r="R9" s="20"/>
      <c r="S9" s="20"/>
      <c r="T9" s="20"/>
      <c r="U9" s="20"/>
      <c r="V9" s="20"/>
      <c r="W9" s="20"/>
      <c r="X9" s="19"/>
      <c r="Y9" s="20"/>
      <c r="Z9" s="20"/>
      <c r="AA9" s="20"/>
      <c r="AB9" s="20"/>
      <c r="AC9" s="19"/>
      <c r="AD9" s="29"/>
      <c r="AE9" s="30"/>
      <c r="AF9" s="30"/>
      <c r="AG9" s="29"/>
      <c r="AH9" s="30"/>
      <c r="AI9" s="58"/>
    </row>
    <row r="10" spans="1:35" x14ac:dyDescent="0.25">
      <c r="A10" s="120" t="s">
        <v>41</v>
      </c>
      <c r="B10" s="121" t="s">
        <v>193</v>
      </c>
      <c r="C10" s="122" t="s">
        <v>278</v>
      </c>
      <c r="D10" s="40" t="s">
        <v>31</v>
      </c>
      <c r="E10" s="9" t="s">
        <v>42</v>
      </c>
      <c r="F10" s="40">
        <v>4</v>
      </c>
      <c r="G10" s="40" t="s">
        <v>28</v>
      </c>
      <c r="H10" s="40">
        <v>1969</v>
      </c>
      <c r="I10" s="44">
        <v>184</v>
      </c>
      <c r="J10" s="98">
        <v>484959.17393006221</v>
      </c>
      <c r="K10" s="98">
        <f t="shared" si="0"/>
        <v>64365.143530434958</v>
      </c>
      <c r="L10" s="70">
        <v>44818</v>
      </c>
      <c r="M10" s="5">
        <v>163</v>
      </c>
      <c r="N10" s="27" t="s">
        <v>287</v>
      </c>
      <c r="O10" s="18" t="s">
        <v>290</v>
      </c>
      <c r="P10" s="19"/>
      <c r="Q10" s="19"/>
      <c r="R10" s="20"/>
      <c r="S10" s="20"/>
      <c r="T10" s="20"/>
      <c r="U10" s="20"/>
      <c r="V10" s="20"/>
      <c r="W10" s="20"/>
      <c r="X10" s="19"/>
      <c r="Y10" s="20"/>
      <c r="Z10" s="20"/>
      <c r="AA10" s="20"/>
      <c r="AB10" s="20"/>
      <c r="AC10" s="19"/>
      <c r="AD10" s="29"/>
      <c r="AE10" s="30"/>
      <c r="AF10" s="30"/>
      <c r="AG10" s="29"/>
      <c r="AH10" s="30"/>
      <c r="AI10" s="58"/>
    </row>
    <row r="11" spans="1:35" x14ac:dyDescent="0.25">
      <c r="A11" s="120" t="s">
        <v>41</v>
      </c>
      <c r="B11" s="121" t="s">
        <v>193</v>
      </c>
      <c r="C11" s="122" t="s">
        <v>274</v>
      </c>
      <c r="D11" s="40" t="s">
        <v>31</v>
      </c>
      <c r="E11" s="9" t="s">
        <v>42</v>
      </c>
      <c r="F11" s="40">
        <v>4</v>
      </c>
      <c r="G11" s="40" t="s">
        <v>28</v>
      </c>
      <c r="H11" s="40">
        <v>1969</v>
      </c>
      <c r="I11" s="44">
        <v>184</v>
      </c>
      <c r="J11" s="98">
        <v>432114.5507835116</v>
      </c>
      <c r="K11" s="98">
        <f t="shared" si="0"/>
        <v>57351.456736812208</v>
      </c>
      <c r="L11" s="70">
        <v>44818</v>
      </c>
      <c r="M11" s="5">
        <v>162</v>
      </c>
      <c r="N11" s="27" t="s">
        <v>288</v>
      </c>
      <c r="O11" s="18" t="s">
        <v>165</v>
      </c>
      <c r="P11" s="19"/>
      <c r="Q11" s="19"/>
      <c r="R11" s="20"/>
      <c r="S11" s="20"/>
      <c r="T11" s="20"/>
      <c r="U11" s="20"/>
      <c r="V11" s="20"/>
      <c r="W11" s="20"/>
      <c r="X11" s="19"/>
      <c r="Y11" s="20"/>
      <c r="Z11" s="20"/>
      <c r="AA11" s="20"/>
      <c r="AB11" s="20"/>
      <c r="AC11" s="19"/>
      <c r="AD11" s="29"/>
      <c r="AE11" s="30"/>
      <c r="AF11" s="30"/>
      <c r="AG11" s="29"/>
      <c r="AH11" s="30"/>
      <c r="AI11" s="58"/>
    </row>
    <row r="12" spans="1:35" x14ac:dyDescent="0.25">
      <c r="A12" s="120" t="s">
        <v>41</v>
      </c>
      <c r="B12" s="121" t="s">
        <v>193</v>
      </c>
      <c r="C12" s="122" t="s">
        <v>279</v>
      </c>
      <c r="D12" s="40" t="s">
        <v>31</v>
      </c>
      <c r="E12" s="9" t="s">
        <v>42</v>
      </c>
      <c r="F12" s="40">
        <v>4</v>
      </c>
      <c r="G12" s="40" t="s">
        <v>28</v>
      </c>
      <c r="H12" s="40">
        <v>1969</v>
      </c>
      <c r="I12" s="44">
        <v>184</v>
      </c>
      <c r="J12" s="98">
        <v>485461.51589494641</v>
      </c>
      <c r="K12" s="98">
        <f t="shared" si="0"/>
        <v>64431.815766798907</v>
      </c>
      <c r="L12" s="70">
        <v>44818</v>
      </c>
      <c r="M12" s="5">
        <v>164</v>
      </c>
      <c r="N12" s="27" t="s">
        <v>289</v>
      </c>
      <c r="O12" s="18" t="s">
        <v>291</v>
      </c>
      <c r="P12" s="19"/>
      <c r="Q12" s="19"/>
      <c r="R12" s="20"/>
      <c r="S12" s="20"/>
      <c r="T12" s="20"/>
      <c r="U12" s="20"/>
      <c r="V12" s="20"/>
      <c r="W12" s="20"/>
      <c r="X12" s="19"/>
      <c r="Y12" s="20"/>
      <c r="Z12" s="20"/>
      <c r="AA12" s="20"/>
      <c r="AB12" s="20"/>
      <c r="AC12" s="19"/>
      <c r="AD12" s="29"/>
      <c r="AE12" s="30"/>
      <c r="AF12" s="30"/>
      <c r="AG12" s="29"/>
      <c r="AH12" s="30"/>
      <c r="AI12" s="58"/>
    </row>
    <row r="13" spans="1:35" ht="14.25" customHeight="1" x14ac:dyDescent="0.25">
      <c r="A13" s="120" t="s">
        <v>41</v>
      </c>
      <c r="B13" s="121" t="s">
        <v>292</v>
      </c>
      <c r="C13" s="122" t="s">
        <v>268</v>
      </c>
      <c r="D13" s="40" t="s">
        <v>31</v>
      </c>
      <c r="E13" s="9" t="s">
        <v>42</v>
      </c>
      <c r="F13" s="40">
        <v>4</v>
      </c>
      <c r="G13" s="40" t="s">
        <v>28</v>
      </c>
      <c r="H13" s="9">
        <v>1969</v>
      </c>
      <c r="I13" s="44">
        <v>184</v>
      </c>
      <c r="J13" s="98">
        <v>555355.86809891055</v>
      </c>
      <c r="K13" s="98">
        <f t="shared" si="0"/>
        <v>73708.390483630035</v>
      </c>
      <c r="L13" s="70">
        <v>44818</v>
      </c>
      <c r="M13" s="5">
        <v>17</v>
      </c>
      <c r="N13" s="27" t="s">
        <v>295</v>
      </c>
      <c r="O13" s="18" t="s">
        <v>196</v>
      </c>
      <c r="P13" s="19"/>
      <c r="Q13" s="19"/>
      <c r="R13" s="20"/>
      <c r="S13" s="20"/>
      <c r="T13" s="20"/>
      <c r="U13" s="20"/>
      <c r="V13" s="20"/>
      <c r="W13" s="20"/>
      <c r="X13" s="19"/>
      <c r="Y13" s="20"/>
      <c r="Z13" s="20"/>
      <c r="AA13" s="20"/>
      <c r="AB13" s="20"/>
      <c r="AC13" s="19"/>
      <c r="AD13" s="29"/>
      <c r="AE13" s="30"/>
      <c r="AF13" s="30"/>
      <c r="AG13" s="29"/>
      <c r="AH13" s="30"/>
      <c r="AI13" s="58"/>
    </row>
    <row r="14" spans="1:35" x14ac:dyDescent="0.25">
      <c r="A14" s="120" t="s">
        <v>41</v>
      </c>
      <c r="B14" s="121" t="s">
        <v>292</v>
      </c>
      <c r="C14" s="122" t="s">
        <v>278</v>
      </c>
      <c r="D14" s="40" t="s">
        <v>31</v>
      </c>
      <c r="E14" s="9" t="s">
        <v>42</v>
      </c>
      <c r="F14" s="40">
        <v>4</v>
      </c>
      <c r="G14" s="40" t="s">
        <v>28</v>
      </c>
      <c r="H14" s="40">
        <v>1969</v>
      </c>
      <c r="I14" s="44">
        <v>184</v>
      </c>
      <c r="J14" s="98">
        <v>583004.9813002249</v>
      </c>
      <c r="K14" s="98">
        <f t="shared" si="0"/>
        <v>77378.058437882384</v>
      </c>
      <c r="L14" s="70">
        <v>44818</v>
      </c>
      <c r="M14" s="5">
        <v>17</v>
      </c>
      <c r="N14" s="27" t="s">
        <v>296</v>
      </c>
      <c r="O14" s="18" t="s">
        <v>293</v>
      </c>
      <c r="P14" s="19"/>
      <c r="Q14" s="19"/>
      <c r="R14" s="20"/>
      <c r="S14" s="20"/>
      <c r="T14" s="20"/>
      <c r="U14" s="20"/>
      <c r="V14" s="20"/>
      <c r="W14" s="20"/>
      <c r="X14" s="19"/>
      <c r="Y14" s="20"/>
      <c r="Z14" s="20"/>
      <c r="AA14" s="20"/>
      <c r="AB14" s="20"/>
      <c r="AC14" s="19"/>
      <c r="AD14" s="29"/>
      <c r="AE14" s="30"/>
      <c r="AF14" s="30"/>
      <c r="AG14" s="29"/>
      <c r="AH14" s="30"/>
      <c r="AI14" s="58"/>
    </row>
    <row r="15" spans="1:35" x14ac:dyDescent="0.25">
      <c r="A15" s="120" t="s">
        <v>41</v>
      </c>
      <c r="B15" s="121" t="s">
        <v>292</v>
      </c>
      <c r="C15" s="122" t="s">
        <v>274</v>
      </c>
      <c r="D15" s="40" t="s">
        <v>31</v>
      </c>
      <c r="E15" s="9" t="s">
        <v>42</v>
      </c>
      <c r="F15" s="40">
        <v>4</v>
      </c>
      <c r="G15" s="40" t="s">
        <v>28</v>
      </c>
      <c r="H15" s="40">
        <v>1969</v>
      </c>
      <c r="I15" s="44">
        <v>184</v>
      </c>
      <c r="J15" s="98">
        <v>555007.86674757372</v>
      </c>
      <c r="K15" s="98">
        <f t="shared" si="0"/>
        <v>73662.202766948525</v>
      </c>
      <c r="L15" s="70">
        <v>44818</v>
      </c>
      <c r="M15" s="5">
        <v>16</v>
      </c>
      <c r="N15" s="27" t="s">
        <v>297</v>
      </c>
      <c r="O15" s="18" t="s">
        <v>197</v>
      </c>
      <c r="P15" s="19"/>
      <c r="Q15" s="19"/>
      <c r="R15" s="20"/>
      <c r="S15" s="20"/>
      <c r="T15" s="20"/>
      <c r="U15" s="20"/>
      <c r="V15" s="20"/>
      <c r="W15" s="20"/>
      <c r="X15" s="19"/>
      <c r="Y15" s="20"/>
      <c r="Z15" s="20"/>
      <c r="AA15" s="20"/>
      <c r="AB15" s="20"/>
      <c r="AC15" s="19"/>
      <c r="AD15" s="29"/>
      <c r="AE15" s="30"/>
      <c r="AF15" s="30"/>
      <c r="AG15" s="29"/>
      <c r="AH15" s="30"/>
      <c r="AI15" s="58"/>
    </row>
    <row r="16" spans="1:35" s="4" customFormat="1" ht="15.75" thickBot="1" x14ac:dyDescent="0.3">
      <c r="A16" s="124" t="s">
        <v>41</v>
      </c>
      <c r="B16" s="125" t="s">
        <v>292</v>
      </c>
      <c r="C16" s="126" t="s">
        <v>279</v>
      </c>
      <c r="D16" s="45" t="s">
        <v>31</v>
      </c>
      <c r="E16" s="10" t="s">
        <v>42</v>
      </c>
      <c r="F16" s="45">
        <v>4</v>
      </c>
      <c r="G16" s="45" t="s">
        <v>28</v>
      </c>
      <c r="H16" s="45">
        <v>1969</v>
      </c>
      <c r="I16" s="50">
        <v>184</v>
      </c>
      <c r="J16" s="115">
        <v>582614.05367239448</v>
      </c>
      <c r="K16" s="114">
        <f t="shared" si="0"/>
        <v>77326.173425229863</v>
      </c>
      <c r="L16" s="82">
        <v>44818</v>
      </c>
      <c r="M16" s="83">
        <v>17</v>
      </c>
      <c r="N16" s="46" t="s">
        <v>298</v>
      </c>
      <c r="O16" s="51" t="s">
        <v>294</v>
      </c>
      <c r="P16" s="52"/>
      <c r="Q16" s="52"/>
      <c r="R16" s="53"/>
      <c r="S16" s="53"/>
      <c r="T16" s="53"/>
      <c r="U16" s="53"/>
      <c r="V16" s="53"/>
      <c r="W16" s="53"/>
      <c r="X16" s="52"/>
      <c r="Y16" s="53"/>
      <c r="Z16" s="53"/>
      <c r="AA16" s="53"/>
      <c r="AB16" s="53"/>
      <c r="AC16" s="52"/>
      <c r="AD16" s="54"/>
      <c r="AE16" s="55"/>
      <c r="AF16" s="55"/>
      <c r="AG16" s="54"/>
      <c r="AH16" s="55"/>
      <c r="AI16" s="60"/>
    </row>
    <row r="17" spans="1:79" x14ac:dyDescent="0.25">
      <c r="A17" s="127" t="s">
        <v>41</v>
      </c>
      <c r="B17" s="128" t="s">
        <v>102</v>
      </c>
      <c r="C17" s="122" t="s">
        <v>269</v>
      </c>
      <c r="D17" s="40" t="s">
        <v>31</v>
      </c>
      <c r="E17" s="40" t="s">
        <v>42</v>
      </c>
      <c r="F17" s="40">
        <v>4</v>
      </c>
      <c r="G17" s="40" t="s">
        <v>28</v>
      </c>
      <c r="H17" s="40">
        <v>1969</v>
      </c>
      <c r="I17" s="44">
        <v>145</v>
      </c>
      <c r="J17" s="98">
        <v>364473.49191972573</v>
      </c>
      <c r="K17" s="98">
        <f t="shared" si="0"/>
        <v>48373.945440271513</v>
      </c>
      <c r="L17" s="70">
        <v>44818</v>
      </c>
      <c r="M17" s="5">
        <v>156</v>
      </c>
      <c r="N17" s="27" t="s">
        <v>299</v>
      </c>
      <c r="O17" s="18" t="s">
        <v>166</v>
      </c>
      <c r="P17" s="19"/>
      <c r="Q17" s="19"/>
      <c r="R17" s="20"/>
      <c r="S17" s="20"/>
      <c r="T17" s="20"/>
      <c r="U17" s="20"/>
      <c r="V17" s="20"/>
      <c r="W17" s="20"/>
      <c r="X17" s="19"/>
      <c r="Y17" s="20"/>
      <c r="Z17" s="20"/>
      <c r="AA17" s="20"/>
      <c r="AB17" s="20"/>
      <c r="AC17" s="19"/>
      <c r="AD17" s="29"/>
      <c r="AE17" s="30"/>
      <c r="AF17" s="30"/>
      <c r="AG17" s="29"/>
      <c r="AH17" s="30"/>
      <c r="AI17" s="58"/>
    </row>
    <row r="18" spans="1:79" x14ac:dyDescent="0.25">
      <c r="A18" s="120" t="s">
        <v>41</v>
      </c>
      <c r="B18" s="121" t="s">
        <v>103</v>
      </c>
      <c r="C18" s="122" t="s">
        <v>268</v>
      </c>
      <c r="D18" s="40" t="s">
        <v>31</v>
      </c>
      <c r="E18" s="9" t="s">
        <v>42</v>
      </c>
      <c r="F18" s="40">
        <v>4</v>
      </c>
      <c r="G18" s="40" t="s">
        <v>28</v>
      </c>
      <c r="H18" s="9">
        <v>1969</v>
      </c>
      <c r="I18" s="44">
        <v>184</v>
      </c>
      <c r="J18" s="98">
        <v>397861.83464563603</v>
      </c>
      <c r="K18" s="98">
        <f t="shared" si="0"/>
        <v>52805.340055164379</v>
      </c>
      <c r="L18" s="70">
        <v>44818</v>
      </c>
      <c r="M18" s="5">
        <v>157</v>
      </c>
      <c r="N18" s="27" t="s">
        <v>300</v>
      </c>
      <c r="O18" s="18" t="s">
        <v>104</v>
      </c>
      <c r="P18" s="19"/>
      <c r="Q18" s="19"/>
      <c r="R18" s="20"/>
      <c r="S18" s="20"/>
      <c r="T18" s="20"/>
      <c r="U18" s="20"/>
      <c r="V18" s="20"/>
      <c r="W18" s="20"/>
      <c r="X18" s="19"/>
      <c r="Y18" s="20"/>
      <c r="Z18" s="20"/>
      <c r="AA18" s="20"/>
      <c r="AB18" s="20"/>
      <c r="AC18" s="19"/>
      <c r="AD18" s="29"/>
      <c r="AE18" s="30"/>
      <c r="AF18" s="30"/>
      <c r="AG18" s="29"/>
      <c r="AH18" s="30"/>
      <c r="AI18" s="58"/>
    </row>
    <row r="19" spans="1:79" x14ac:dyDescent="0.25">
      <c r="A19" s="120" t="s">
        <v>41</v>
      </c>
      <c r="B19" s="121" t="s">
        <v>167</v>
      </c>
      <c r="C19" s="122" t="s">
        <v>278</v>
      </c>
      <c r="D19" s="40" t="s">
        <v>31</v>
      </c>
      <c r="E19" s="9" t="s">
        <v>42</v>
      </c>
      <c r="F19" s="40">
        <v>4</v>
      </c>
      <c r="G19" s="40" t="s">
        <v>28</v>
      </c>
      <c r="H19" s="9">
        <v>1969</v>
      </c>
      <c r="I19" s="44">
        <v>220</v>
      </c>
      <c r="J19" s="98">
        <v>509556.92825222726</v>
      </c>
      <c r="K19" s="98">
        <f t="shared" si="0"/>
        <v>67629.82656476571</v>
      </c>
      <c r="L19" s="70">
        <v>44818</v>
      </c>
      <c r="M19" s="5">
        <v>180</v>
      </c>
      <c r="N19" s="27" t="s">
        <v>301</v>
      </c>
      <c r="O19" s="18" t="s">
        <v>303</v>
      </c>
      <c r="P19" s="19"/>
      <c r="Q19" s="19"/>
      <c r="R19" s="20"/>
      <c r="S19" s="20"/>
      <c r="T19" s="20"/>
      <c r="U19" s="20"/>
      <c r="V19" s="20"/>
      <c r="W19" s="20"/>
      <c r="X19" s="19"/>
      <c r="Y19" s="20"/>
      <c r="Z19" s="20"/>
      <c r="AA19" s="20"/>
      <c r="AB19" s="20"/>
      <c r="AC19" s="19"/>
      <c r="AD19" s="29"/>
      <c r="AE19" s="30"/>
      <c r="AF19" s="30"/>
      <c r="AG19" s="29"/>
      <c r="AH19" s="30"/>
      <c r="AI19" s="58"/>
    </row>
    <row r="20" spans="1:79" x14ac:dyDescent="0.25">
      <c r="A20" s="120" t="s">
        <v>41</v>
      </c>
      <c r="B20" s="121" t="s">
        <v>167</v>
      </c>
      <c r="C20" s="122" t="s">
        <v>279</v>
      </c>
      <c r="D20" s="40" t="s">
        <v>31</v>
      </c>
      <c r="E20" s="9" t="s">
        <v>42</v>
      </c>
      <c r="F20" s="40">
        <v>4</v>
      </c>
      <c r="G20" s="40" t="s">
        <v>28</v>
      </c>
      <c r="H20" s="9">
        <v>1969</v>
      </c>
      <c r="I20" s="44">
        <v>220</v>
      </c>
      <c r="J20" s="98">
        <v>509917.26812689338</v>
      </c>
      <c r="K20" s="98">
        <f t="shared" si="0"/>
        <v>67677.651884915176</v>
      </c>
      <c r="L20" s="70">
        <v>44818</v>
      </c>
      <c r="M20" s="5">
        <v>180</v>
      </c>
      <c r="N20" s="27" t="s">
        <v>302</v>
      </c>
      <c r="O20" s="18" t="s">
        <v>304</v>
      </c>
      <c r="P20" s="19"/>
      <c r="Q20" s="19"/>
      <c r="R20" s="20"/>
      <c r="S20" s="20"/>
      <c r="T20" s="20"/>
      <c r="U20" s="20"/>
      <c r="V20" s="20"/>
      <c r="W20" s="20"/>
      <c r="X20" s="19"/>
      <c r="Y20" s="20"/>
      <c r="Z20" s="20"/>
      <c r="AA20" s="20"/>
      <c r="AB20" s="20"/>
      <c r="AC20" s="19"/>
      <c r="AD20" s="29"/>
      <c r="AE20" s="30"/>
      <c r="AF20" s="30"/>
      <c r="AG20" s="29"/>
      <c r="AH20" s="30"/>
      <c r="AI20" s="58"/>
    </row>
    <row r="21" spans="1:79" x14ac:dyDescent="0.25">
      <c r="A21" s="120" t="s">
        <v>41</v>
      </c>
      <c r="B21" s="121" t="s">
        <v>305</v>
      </c>
      <c r="C21" s="122" t="s">
        <v>268</v>
      </c>
      <c r="D21" s="40" t="s">
        <v>31</v>
      </c>
      <c r="E21" s="9" t="s">
        <v>42</v>
      </c>
      <c r="F21" s="40">
        <v>4</v>
      </c>
      <c r="G21" s="40" t="s">
        <v>28</v>
      </c>
      <c r="H21" s="9">
        <v>1969</v>
      </c>
      <c r="I21" s="44">
        <v>228</v>
      </c>
      <c r="J21" s="98">
        <v>518701.88873397774</v>
      </c>
      <c r="K21" s="98">
        <f t="shared" si="0"/>
        <v>68843.571402744405</v>
      </c>
      <c r="L21" s="70">
        <v>44818</v>
      </c>
      <c r="M21" s="5">
        <v>18</v>
      </c>
      <c r="N21" s="27" t="s">
        <v>306</v>
      </c>
      <c r="O21" s="18" t="s">
        <v>198</v>
      </c>
      <c r="P21" s="19"/>
      <c r="Q21" s="19"/>
      <c r="R21" s="20"/>
      <c r="S21" s="20"/>
      <c r="T21" s="20"/>
      <c r="U21" s="20"/>
      <c r="V21" s="20"/>
      <c r="W21" s="20"/>
      <c r="X21" s="19"/>
      <c r="Y21" s="20"/>
      <c r="Z21" s="20"/>
      <c r="AA21" s="20"/>
      <c r="AB21" s="20"/>
      <c r="AC21" s="19"/>
      <c r="AD21" s="29"/>
      <c r="AE21" s="30"/>
      <c r="AF21" s="30"/>
      <c r="AG21" s="29"/>
      <c r="AH21" s="30"/>
      <c r="AI21" s="58"/>
    </row>
    <row r="22" spans="1:79" x14ac:dyDescent="0.25">
      <c r="A22" s="120" t="s">
        <v>41</v>
      </c>
      <c r="B22" s="121" t="s">
        <v>305</v>
      </c>
      <c r="C22" s="122" t="s">
        <v>269</v>
      </c>
      <c r="D22" s="40" t="s">
        <v>31</v>
      </c>
      <c r="E22" s="9" t="s">
        <v>42</v>
      </c>
      <c r="F22" s="40">
        <v>4</v>
      </c>
      <c r="G22" s="40" t="s">
        <v>28</v>
      </c>
      <c r="H22" s="9">
        <v>1969</v>
      </c>
      <c r="I22" s="44">
        <v>228</v>
      </c>
      <c r="J22" s="98">
        <v>487298.43988372036</v>
      </c>
      <c r="K22" s="98">
        <f t="shared" si="0"/>
        <v>64675.617477433188</v>
      </c>
      <c r="L22" s="70">
        <v>44818</v>
      </c>
      <c r="M22" s="5">
        <v>17</v>
      </c>
      <c r="N22" s="27" t="s">
        <v>307</v>
      </c>
      <c r="O22" s="18" t="s">
        <v>199</v>
      </c>
      <c r="P22" s="19"/>
      <c r="Q22" s="19"/>
      <c r="R22" s="20"/>
      <c r="S22" s="20"/>
      <c r="T22" s="20"/>
      <c r="U22" s="20"/>
      <c r="V22" s="20"/>
      <c r="W22" s="20"/>
      <c r="X22" s="19"/>
      <c r="Y22" s="20"/>
      <c r="Z22" s="20"/>
      <c r="AA22" s="20"/>
      <c r="AB22" s="20"/>
      <c r="AC22" s="19"/>
      <c r="AD22" s="29"/>
      <c r="AE22" s="30"/>
      <c r="AF22" s="30"/>
      <c r="AG22" s="29"/>
      <c r="AH22" s="30"/>
      <c r="AI22" s="58"/>
    </row>
    <row r="23" spans="1:79" x14ac:dyDescent="0.25">
      <c r="A23" s="120" t="s">
        <v>41</v>
      </c>
      <c r="B23" s="121" t="s">
        <v>305</v>
      </c>
      <c r="C23" s="122" t="s">
        <v>278</v>
      </c>
      <c r="D23" s="40" t="s">
        <v>31</v>
      </c>
      <c r="E23" s="9" t="s">
        <v>42</v>
      </c>
      <c r="F23" s="40">
        <v>4</v>
      </c>
      <c r="G23" s="40" t="s">
        <v>28</v>
      </c>
      <c r="H23" s="9">
        <v>1969</v>
      </c>
      <c r="I23" s="44">
        <v>228</v>
      </c>
      <c r="J23" s="98">
        <v>537935.9993307367</v>
      </c>
      <c r="K23" s="98">
        <f t="shared" si="0"/>
        <v>71396.376578503769</v>
      </c>
      <c r="L23" s="70">
        <v>44818</v>
      </c>
      <c r="M23" s="5">
        <v>18</v>
      </c>
      <c r="N23" s="27" t="s">
        <v>308</v>
      </c>
      <c r="O23" s="18" t="s">
        <v>310</v>
      </c>
      <c r="P23" s="19"/>
      <c r="Q23" s="19"/>
      <c r="R23" s="20"/>
      <c r="S23" s="20"/>
      <c r="T23" s="20"/>
      <c r="U23" s="20"/>
      <c r="V23" s="20"/>
      <c r="W23" s="20"/>
      <c r="X23" s="19"/>
      <c r="Y23" s="20"/>
      <c r="Z23" s="20"/>
      <c r="AA23" s="20"/>
      <c r="AB23" s="20"/>
      <c r="AC23" s="19"/>
      <c r="AD23" s="29"/>
      <c r="AE23" s="30"/>
      <c r="AF23" s="30"/>
      <c r="AG23" s="29"/>
      <c r="AH23" s="30"/>
      <c r="AI23" s="58"/>
    </row>
    <row r="24" spans="1:79" x14ac:dyDescent="0.25">
      <c r="A24" s="120" t="s">
        <v>41</v>
      </c>
      <c r="B24" s="121" t="s">
        <v>305</v>
      </c>
      <c r="C24" s="122" t="s">
        <v>279</v>
      </c>
      <c r="D24" s="40" t="s">
        <v>31</v>
      </c>
      <c r="E24" s="9" t="s">
        <v>42</v>
      </c>
      <c r="F24" s="40">
        <v>4</v>
      </c>
      <c r="G24" s="40" t="s">
        <v>28</v>
      </c>
      <c r="H24" s="9">
        <v>1969</v>
      </c>
      <c r="I24" s="44">
        <v>228</v>
      </c>
      <c r="J24" s="98">
        <v>537935.99933060084</v>
      </c>
      <c r="K24" s="98">
        <f t="shared" si="0"/>
        <v>71396.376578485739</v>
      </c>
      <c r="L24" s="70">
        <v>44818</v>
      </c>
      <c r="M24" s="5">
        <v>18</v>
      </c>
      <c r="N24" s="27" t="s">
        <v>309</v>
      </c>
      <c r="O24" s="18" t="s">
        <v>311</v>
      </c>
      <c r="P24" s="19"/>
      <c r="Q24" s="19"/>
      <c r="R24" s="20"/>
      <c r="S24" s="20"/>
      <c r="T24" s="20"/>
      <c r="U24" s="20"/>
      <c r="V24" s="20"/>
      <c r="W24" s="20"/>
      <c r="X24" s="19"/>
      <c r="Y24" s="20"/>
      <c r="Z24" s="20"/>
      <c r="AA24" s="20"/>
      <c r="AB24" s="20"/>
      <c r="AC24" s="19"/>
      <c r="AD24" s="29"/>
      <c r="AE24" s="30"/>
      <c r="AF24" s="30"/>
      <c r="AG24" s="29"/>
      <c r="AH24" s="30"/>
      <c r="AI24" s="58"/>
    </row>
    <row r="25" spans="1:79" s="43" customFormat="1" x14ac:dyDescent="0.25">
      <c r="A25" s="120" t="s">
        <v>41</v>
      </c>
      <c r="B25" s="121" t="s">
        <v>105</v>
      </c>
      <c r="C25" s="122" t="s">
        <v>268</v>
      </c>
      <c r="D25" s="9" t="s">
        <v>31</v>
      </c>
      <c r="E25" s="9" t="s">
        <v>42</v>
      </c>
      <c r="F25" s="9">
        <v>4</v>
      </c>
      <c r="G25" s="9" t="s">
        <v>29</v>
      </c>
      <c r="H25" s="9">
        <v>1969</v>
      </c>
      <c r="I25" s="96">
        <v>173</v>
      </c>
      <c r="J25" s="93">
        <v>452198.21654481685</v>
      </c>
      <c r="K25" s="98">
        <f t="shared" si="0"/>
        <v>60017.017259913307</v>
      </c>
      <c r="L25" s="86">
        <v>44818</v>
      </c>
      <c r="M25" s="72">
        <v>153</v>
      </c>
      <c r="N25" s="65" t="s">
        <v>106</v>
      </c>
      <c r="O25" s="21" t="s">
        <v>108</v>
      </c>
      <c r="P25" s="21"/>
      <c r="Q25" s="21"/>
      <c r="R25" s="22"/>
      <c r="S25" s="22"/>
      <c r="T25" s="22"/>
      <c r="U25" s="22"/>
      <c r="V25" s="22"/>
      <c r="W25" s="22"/>
      <c r="X25" s="21"/>
      <c r="Y25" s="22"/>
      <c r="Z25" s="22"/>
      <c r="AA25" s="22"/>
      <c r="AB25" s="22"/>
      <c r="AC25" s="21"/>
      <c r="AD25" s="31"/>
      <c r="AE25" s="32"/>
      <c r="AF25" s="32"/>
      <c r="AG25" s="31"/>
      <c r="AH25" s="32"/>
      <c r="AI25" s="32"/>
    </row>
    <row r="26" spans="1:79" s="43" customFormat="1" x14ac:dyDescent="0.25">
      <c r="A26" s="120" t="s">
        <v>41</v>
      </c>
      <c r="B26" s="121" t="s">
        <v>105</v>
      </c>
      <c r="C26" s="122" t="s">
        <v>269</v>
      </c>
      <c r="D26" s="9" t="s">
        <v>31</v>
      </c>
      <c r="E26" s="9" t="s">
        <v>42</v>
      </c>
      <c r="F26" s="9">
        <v>4</v>
      </c>
      <c r="G26" s="9" t="s">
        <v>29</v>
      </c>
      <c r="H26" s="9">
        <v>1969</v>
      </c>
      <c r="I26" s="96">
        <v>173</v>
      </c>
      <c r="J26" s="93">
        <v>406371.8596803135</v>
      </c>
      <c r="K26" s="98">
        <f t="shared" si="0"/>
        <v>53934.81447744555</v>
      </c>
      <c r="L26" s="86">
        <v>44818</v>
      </c>
      <c r="M26" s="72">
        <v>151</v>
      </c>
      <c r="N26" s="65" t="s">
        <v>106</v>
      </c>
      <c r="O26" s="21" t="s">
        <v>169</v>
      </c>
      <c r="P26" s="21"/>
      <c r="Q26" s="21"/>
      <c r="R26" s="22"/>
      <c r="S26" s="22"/>
      <c r="T26" s="22"/>
      <c r="U26" s="22"/>
      <c r="V26" s="22"/>
      <c r="W26" s="22"/>
      <c r="X26" s="21"/>
      <c r="Y26" s="22"/>
      <c r="Z26" s="22"/>
      <c r="AA26" s="22"/>
      <c r="AB26" s="22"/>
      <c r="AC26" s="21"/>
      <c r="AD26" s="31"/>
      <c r="AE26" s="32"/>
      <c r="AF26" s="32"/>
      <c r="AG26" s="31"/>
      <c r="AH26" s="32"/>
      <c r="AI26" s="32"/>
    </row>
    <row r="27" spans="1:79" s="85" customFormat="1" x14ac:dyDescent="0.25">
      <c r="A27" s="129" t="s">
        <v>41</v>
      </c>
      <c r="B27" s="128" t="s">
        <v>105</v>
      </c>
      <c r="C27" s="122" t="s">
        <v>278</v>
      </c>
      <c r="D27" s="40" t="s">
        <v>31</v>
      </c>
      <c r="E27" s="40" t="s">
        <v>42</v>
      </c>
      <c r="F27" s="40">
        <v>4</v>
      </c>
      <c r="G27" s="40" t="s">
        <v>29</v>
      </c>
      <c r="H27" s="40">
        <v>1969</v>
      </c>
      <c r="I27" s="44">
        <v>173</v>
      </c>
      <c r="J27" s="98">
        <v>477986.76342329662</v>
      </c>
      <c r="K27" s="98">
        <f t="shared" si="0"/>
        <v>63439.745626557386</v>
      </c>
      <c r="L27" s="70">
        <v>44818</v>
      </c>
      <c r="M27" s="5">
        <v>153</v>
      </c>
      <c r="N27" s="27" t="s">
        <v>168</v>
      </c>
      <c r="O27" s="19" t="s">
        <v>312</v>
      </c>
      <c r="P27" s="19"/>
      <c r="Q27" s="19"/>
      <c r="R27" s="20"/>
      <c r="S27" s="20"/>
      <c r="T27" s="20"/>
      <c r="U27" s="20"/>
      <c r="V27" s="20"/>
      <c r="W27" s="20"/>
      <c r="X27" s="19"/>
      <c r="Y27" s="20"/>
      <c r="Z27" s="20"/>
      <c r="AA27" s="20"/>
      <c r="AB27" s="20"/>
      <c r="AC27" s="19"/>
      <c r="AD27" s="29"/>
      <c r="AE27" s="30"/>
      <c r="AF27" s="30"/>
      <c r="AG27" s="29"/>
      <c r="AH27" s="30"/>
      <c r="AI27" s="58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 s="92"/>
    </row>
    <row r="28" spans="1:79" s="48" customFormat="1" ht="15.75" thickBot="1" x14ac:dyDescent="0.3">
      <c r="A28" s="124" t="s">
        <v>41</v>
      </c>
      <c r="B28" s="125" t="s">
        <v>105</v>
      </c>
      <c r="C28" s="130" t="s">
        <v>279</v>
      </c>
      <c r="D28" s="10" t="s">
        <v>31</v>
      </c>
      <c r="E28" s="10" t="s">
        <v>42</v>
      </c>
      <c r="F28" s="10">
        <v>4</v>
      </c>
      <c r="G28" s="10" t="s">
        <v>29</v>
      </c>
      <c r="H28" s="10">
        <v>1969</v>
      </c>
      <c r="I28" s="62">
        <v>173</v>
      </c>
      <c r="J28" s="115">
        <v>478340.7256010492</v>
      </c>
      <c r="K28" s="114">
        <f t="shared" si="0"/>
        <v>63486.72448086126</v>
      </c>
      <c r="L28" s="82">
        <v>44818</v>
      </c>
      <c r="M28" s="8">
        <v>153</v>
      </c>
      <c r="N28" s="47" t="s">
        <v>107</v>
      </c>
      <c r="O28" s="24" t="s">
        <v>313</v>
      </c>
      <c r="P28" s="24"/>
      <c r="Q28" s="24"/>
      <c r="R28" s="25"/>
      <c r="S28" s="25"/>
      <c r="T28" s="25"/>
      <c r="U28" s="25"/>
      <c r="V28" s="25"/>
      <c r="W28" s="25"/>
      <c r="X28" s="24"/>
      <c r="Y28" s="25"/>
      <c r="Z28" s="25"/>
      <c r="AA28" s="25"/>
      <c r="AB28" s="25"/>
      <c r="AC28" s="24"/>
      <c r="AD28" s="33"/>
      <c r="AE28" s="34"/>
      <c r="AF28" s="34"/>
      <c r="AG28" s="33"/>
      <c r="AH28" s="34"/>
      <c r="AI28" s="59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61"/>
    </row>
    <row r="29" spans="1:79" x14ac:dyDescent="0.25">
      <c r="A29" s="131" t="s">
        <v>41</v>
      </c>
      <c r="B29" s="132" t="s">
        <v>110</v>
      </c>
      <c r="C29" s="122" t="s">
        <v>268</v>
      </c>
      <c r="D29" s="40" t="s">
        <v>31</v>
      </c>
      <c r="E29" s="40" t="s">
        <v>42</v>
      </c>
      <c r="F29" s="40">
        <v>5</v>
      </c>
      <c r="G29" s="40" t="s">
        <v>28</v>
      </c>
      <c r="H29" s="40">
        <v>1969</v>
      </c>
      <c r="I29" s="44">
        <v>120</v>
      </c>
      <c r="J29" s="98">
        <v>357589.34375691734</v>
      </c>
      <c r="K29" s="98">
        <f t="shared" si="0"/>
        <v>47460.261962561191</v>
      </c>
      <c r="L29" s="70">
        <v>44818</v>
      </c>
      <c r="M29" s="5">
        <v>141</v>
      </c>
      <c r="N29" s="27" t="s">
        <v>317</v>
      </c>
      <c r="O29" s="18" t="s">
        <v>314</v>
      </c>
      <c r="P29" s="19"/>
      <c r="Q29" s="19"/>
      <c r="R29" s="20"/>
      <c r="S29" s="20"/>
      <c r="T29" s="20"/>
      <c r="U29" s="20"/>
      <c r="V29" s="20"/>
      <c r="W29" s="20"/>
      <c r="X29" s="19"/>
      <c r="Y29" s="20"/>
      <c r="Z29" s="20"/>
      <c r="AA29" s="20"/>
      <c r="AB29" s="20"/>
      <c r="AC29" s="19"/>
      <c r="AD29" s="29"/>
      <c r="AE29" s="30"/>
      <c r="AF29" s="30"/>
      <c r="AG29" s="29"/>
      <c r="AH29" s="30"/>
      <c r="AI29" s="58"/>
    </row>
    <row r="30" spans="1:79" x14ac:dyDescent="0.25">
      <c r="A30" s="131" t="s">
        <v>41</v>
      </c>
      <c r="B30" s="132" t="s">
        <v>110</v>
      </c>
      <c r="C30" s="122" t="s">
        <v>269</v>
      </c>
      <c r="D30" s="40" t="s">
        <v>31</v>
      </c>
      <c r="E30" s="40" t="s">
        <v>42</v>
      </c>
      <c r="F30" s="40">
        <v>5</v>
      </c>
      <c r="G30" s="40" t="s">
        <v>28</v>
      </c>
      <c r="H30" s="40">
        <v>1969</v>
      </c>
      <c r="I30" s="44">
        <v>120</v>
      </c>
      <c r="J30" s="98">
        <v>325751.82638478611</v>
      </c>
      <c r="K30" s="98">
        <f t="shared" si="0"/>
        <v>43234.697243982489</v>
      </c>
      <c r="L30" s="70">
        <v>44818</v>
      </c>
      <c r="M30" s="5">
        <v>140</v>
      </c>
      <c r="N30" s="27" t="s">
        <v>318</v>
      </c>
      <c r="O30" s="18" t="s">
        <v>315</v>
      </c>
      <c r="P30" s="19"/>
      <c r="Q30" s="19"/>
      <c r="R30" s="20"/>
      <c r="S30" s="20"/>
      <c r="T30" s="20"/>
      <c r="U30" s="20"/>
      <c r="V30" s="20"/>
      <c r="W30" s="20"/>
      <c r="X30" s="19"/>
      <c r="Y30" s="20"/>
      <c r="Z30" s="20"/>
      <c r="AA30" s="20"/>
      <c r="AB30" s="20"/>
      <c r="AC30" s="19"/>
      <c r="AD30" s="29"/>
      <c r="AE30" s="30"/>
      <c r="AF30" s="30"/>
      <c r="AG30" s="29"/>
      <c r="AH30" s="30"/>
      <c r="AI30" s="58"/>
    </row>
    <row r="31" spans="1:79" x14ac:dyDescent="0.25">
      <c r="A31" s="131" t="s">
        <v>41</v>
      </c>
      <c r="B31" s="132" t="s">
        <v>110</v>
      </c>
      <c r="C31" s="122" t="s">
        <v>274</v>
      </c>
      <c r="D31" s="40" t="s">
        <v>31</v>
      </c>
      <c r="E31" s="40" t="s">
        <v>42</v>
      </c>
      <c r="F31" s="40">
        <v>5</v>
      </c>
      <c r="G31" s="40" t="s">
        <v>28</v>
      </c>
      <c r="H31" s="40">
        <v>1969</v>
      </c>
      <c r="I31" s="44">
        <v>120</v>
      </c>
      <c r="J31" s="98">
        <v>357684.75431833725</v>
      </c>
      <c r="K31" s="98">
        <f t="shared" si="0"/>
        <v>47472.925120225264</v>
      </c>
      <c r="L31" s="70">
        <v>44818</v>
      </c>
      <c r="M31" s="5">
        <v>142</v>
      </c>
      <c r="N31" s="27" t="s">
        <v>319</v>
      </c>
      <c r="O31" s="18" t="s">
        <v>316</v>
      </c>
      <c r="P31" s="19"/>
      <c r="Q31" s="19"/>
      <c r="R31" s="20"/>
      <c r="S31" s="20"/>
      <c r="T31" s="20"/>
      <c r="U31" s="20"/>
      <c r="V31" s="20"/>
      <c r="W31" s="20"/>
      <c r="X31" s="19"/>
      <c r="Y31" s="20"/>
      <c r="Z31" s="20"/>
      <c r="AA31" s="20"/>
      <c r="AB31" s="20"/>
      <c r="AC31" s="19"/>
      <c r="AD31" s="29"/>
      <c r="AE31" s="30"/>
      <c r="AF31" s="30"/>
      <c r="AG31" s="29"/>
      <c r="AH31" s="30"/>
      <c r="AI31" s="58"/>
    </row>
    <row r="32" spans="1:79" x14ac:dyDescent="0.25">
      <c r="A32" s="133" t="s">
        <v>41</v>
      </c>
      <c r="B32" s="132" t="s">
        <v>109</v>
      </c>
      <c r="C32" s="122" t="s">
        <v>268</v>
      </c>
      <c r="D32" s="9" t="s">
        <v>31</v>
      </c>
      <c r="E32" s="9" t="s">
        <v>42</v>
      </c>
      <c r="F32" s="40">
        <v>5</v>
      </c>
      <c r="G32" s="40" t="s">
        <v>28</v>
      </c>
      <c r="H32" s="9">
        <v>1969</v>
      </c>
      <c r="I32" s="44">
        <v>145</v>
      </c>
      <c r="J32" s="98">
        <v>366163.62875364069</v>
      </c>
      <c r="K32" s="98">
        <f t="shared" si="0"/>
        <v>48598.265147473707</v>
      </c>
      <c r="L32" s="70">
        <v>44818</v>
      </c>
      <c r="M32" s="5">
        <v>142</v>
      </c>
      <c r="N32" s="27" t="s">
        <v>321</v>
      </c>
      <c r="O32" s="18" t="s">
        <v>200</v>
      </c>
      <c r="P32" s="19"/>
      <c r="Q32" s="19"/>
      <c r="R32" s="20"/>
      <c r="S32" s="20"/>
      <c r="T32" s="20"/>
      <c r="U32" s="20"/>
      <c r="V32" s="20"/>
      <c r="W32" s="20"/>
      <c r="X32" s="19"/>
      <c r="Y32" s="20"/>
      <c r="Z32" s="20"/>
      <c r="AA32" s="20"/>
      <c r="AB32" s="20"/>
      <c r="AC32" s="19"/>
      <c r="AD32" s="29"/>
      <c r="AE32" s="30"/>
      <c r="AF32" s="30"/>
      <c r="AG32" s="29"/>
      <c r="AH32" s="30"/>
      <c r="AI32" s="58"/>
    </row>
    <row r="33" spans="1:79" x14ac:dyDescent="0.25">
      <c r="A33" s="133" t="s">
        <v>41</v>
      </c>
      <c r="B33" s="132" t="s">
        <v>109</v>
      </c>
      <c r="C33" s="122" t="s">
        <v>269</v>
      </c>
      <c r="D33" s="9" t="s">
        <v>31</v>
      </c>
      <c r="E33" s="9" t="s">
        <v>42</v>
      </c>
      <c r="F33" s="40">
        <v>5</v>
      </c>
      <c r="G33" s="40" t="s">
        <v>28</v>
      </c>
      <c r="H33" s="9">
        <v>1969</v>
      </c>
      <c r="I33" s="44">
        <v>145</v>
      </c>
      <c r="J33" s="98">
        <v>334883.79796114191</v>
      </c>
      <c r="K33" s="98">
        <f t="shared" si="0"/>
        <v>44446.718157958974</v>
      </c>
      <c r="L33" s="70">
        <v>44818</v>
      </c>
      <c r="M33" s="5">
        <v>140</v>
      </c>
      <c r="N33" s="27" t="s">
        <v>322</v>
      </c>
      <c r="O33" s="18" t="s">
        <v>201</v>
      </c>
      <c r="P33" s="19"/>
      <c r="Q33" s="19"/>
      <c r="R33" s="20"/>
      <c r="S33" s="20"/>
      <c r="T33" s="20"/>
      <c r="U33" s="20"/>
      <c r="V33" s="20"/>
      <c r="W33" s="20"/>
      <c r="X33" s="19"/>
      <c r="Y33" s="20"/>
      <c r="Z33" s="20"/>
      <c r="AA33" s="20"/>
      <c r="AB33" s="20"/>
      <c r="AC33" s="19"/>
      <c r="AD33" s="29"/>
      <c r="AE33" s="30"/>
      <c r="AF33" s="30"/>
      <c r="AG33" s="29"/>
      <c r="AH33" s="30"/>
      <c r="AI33" s="58"/>
    </row>
    <row r="34" spans="1:79" x14ac:dyDescent="0.25">
      <c r="A34" s="131" t="s">
        <v>41</v>
      </c>
      <c r="B34" s="132" t="s">
        <v>109</v>
      </c>
      <c r="C34" s="122" t="s">
        <v>274</v>
      </c>
      <c r="D34" s="40" t="s">
        <v>31</v>
      </c>
      <c r="E34" s="40" t="s">
        <v>42</v>
      </c>
      <c r="F34" s="40">
        <v>5</v>
      </c>
      <c r="G34" s="40" t="s">
        <v>28</v>
      </c>
      <c r="H34" s="40">
        <v>1969</v>
      </c>
      <c r="I34" s="44">
        <v>145</v>
      </c>
      <c r="J34" s="98">
        <v>366259.19333644654</v>
      </c>
      <c r="K34" s="98">
        <f t="shared" si="0"/>
        <v>48610.948747288676</v>
      </c>
      <c r="L34" s="70">
        <v>44818</v>
      </c>
      <c r="M34" s="5">
        <v>143</v>
      </c>
      <c r="N34" s="27" t="s">
        <v>323</v>
      </c>
      <c r="O34" s="18" t="s">
        <v>320</v>
      </c>
      <c r="P34" s="19"/>
      <c r="Q34" s="19"/>
      <c r="R34" s="20"/>
      <c r="S34" s="20"/>
      <c r="T34" s="20"/>
      <c r="U34" s="20"/>
      <c r="V34" s="20"/>
      <c r="W34" s="20"/>
      <c r="X34" s="19"/>
      <c r="Y34" s="20"/>
      <c r="Z34" s="20"/>
      <c r="AA34" s="20"/>
      <c r="AB34" s="20"/>
      <c r="AC34" s="19"/>
      <c r="AD34" s="29"/>
      <c r="AE34" s="30"/>
      <c r="AF34" s="30"/>
      <c r="AG34" s="29"/>
      <c r="AH34" s="30"/>
      <c r="AI34" s="58"/>
    </row>
    <row r="35" spans="1:79" x14ac:dyDescent="0.25">
      <c r="A35" s="133" t="s">
        <v>41</v>
      </c>
      <c r="B35" s="132" t="s">
        <v>111</v>
      </c>
      <c r="C35" s="122" t="s">
        <v>268</v>
      </c>
      <c r="D35" s="9" t="s">
        <v>31</v>
      </c>
      <c r="E35" s="9" t="s">
        <v>42</v>
      </c>
      <c r="F35" s="40">
        <v>5</v>
      </c>
      <c r="G35" s="40" t="s">
        <v>28</v>
      </c>
      <c r="H35" s="9">
        <v>1969</v>
      </c>
      <c r="I35" s="44">
        <v>184</v>
      </c>
      <c r="J35" s="98">
        <v>376518.5742544395</v>
      </c>
      <c r="K35" s="98">
        <f t="shared" si="0"/>
        <v>49972.602595320124</v>
      </c>
      <c r="L35" s="70">
        <v>44818</v>
      </c>
      <c r="M35" s="5">
        <v>156</v>
      </c>
      <c r="N35" s="27" t="s">
        <v>324</v>
      </c>
      <c r="O35" s="18" t="s">
        <v>112</v>
      </c>
      <c r="P35" s="19"/>
      <c r="Q35" s="19"/>
      <c r="R35" s="20"/>
      <c r="S35" s="20"/>
      <c r="T35" s="20"/>
      <c r="U35" s="20"/>
      <c r="V35" s="20"/>
      <c r="W35" s="20"/>
      <c r="X35" s="19"/>
      <c r="Y35" s="20"/>
      <c r="Z35" s="20"/>
      <c r="AA35" s="20"/>
      <c r="AB35" s="20"/>
      <c r="AC35" s="19"/>
      <c r="AD35" s="29"/>
      <c r="AE35" s="30"/>
      <c r="AF35" s="30"/>
      <c r="AG35" s="29"/>
      <c r="AH35" s="30"/>
      <c r="AI35" s="58"/>
    </row>
    <row r="36" spans="1:79" x14ac:dyDescent="0.25">
      <c r="A36" s="131" t="s">
        <v>41</v>
      </c>
      <c r="B36" s="132" t="s">
        <v>111</v>
      </c>
      <c r="C36" s="122" t="s">
        <v>274</v>
      </c>
      <c r="D36" s="40" t="s">
        <v>31</v>
      </c>
      <c r="E36" s="40" t="s">
        <v>42</v>
      </c>
      <c r="F36" s="40">
        <v>5</v>
      </c>
      <c r="G36" s="40" t="s">
        <v>28</v>
      </c>
      <c r="H36" s="40">
        <v>1969</v>
      </c>
      <c r="I36" s="44">
        <v>184</v>
      </c>
      <c r="J36" s="98">
        <v>377029.13883730792</v>
      </c>
      <c r="K36" s="98">
        <f t="shared" si="0"/>
        <v>50040.366160635465</v>
      </c>
      <c r="L36" s="70">
        <v>44818</v>
      </c>
      <c r="M36" s="5">
        <v>157</v>
      </c>
      <c r="N36" s="27" t="s">
        <v>325</v>
      </c>
      <c r="O36" s="18" t="s">
        <v>113</v>
      </c>
      <c r="P36" s="19"/>
      <c r="Q36" s="19"/>
      <c r="R36" s="20"/>
      <c r="S36" s="20"/>
      <c r="T36" s="20"/>
      <c r="U36" s="20"/>
      <c r="V36" s="20"/>
      <c r="W36" s="20"/>
      <c r="X36" s="19"/>
      <c r="Y36" s="20"/>
      <c r="Z36" s="20"/>
      <c r="AA36" s="20"/>
      <c r="AB36" s="20"/>
      <c r="AC36" s="19"/>
      <c r="AD36" s="29"/>
      <c r="AE36" s="30"/>
      <c r="AF36" s="30"/>
      <c r="AG36" s="29"/>
      <c r="AH36" s="30"/>
      <c r="AI36" s="58"/>
    </row>
    <row r="37" spans="1:79" x14ac:dyDescent="0.25">
      <c r="A37" s="133" t="s">
        <v>41</v>
      </c>
      <c r="B37" s="132" t="s">
        <v>202</v>
      </c>
      <c r="C37" s="122" t="s">
        <v>279</v>
      </c>
      <c r="D37" s="9" t="s">
        <v>31</v>
      </c>
      <c r="E37" s="9" t="s">
        <v>42</v>
      </c>
      <c r="F37" s="40">
        <v>5</v>
      </c>
      <c r="G37" s="40" t="s">
        <v>28</v>
      </c>
      <c r="H37" s="9">
        <v>1969</v>
      </c>
      <c r="I37" s="44">
        <v>184</v>
      </c>
      <c r="J37" s="98">
        <v>477125.78953525919</v>
      </c>
      <c r="K37" s="98">
        <f t="shared" si="0"/>
        <v>63325.474754165392</v>
      </c>
      <c r="L37" s="70">
        <v>44818</v>
      </c>
      <c r="M37" s="5">
        <v>177</v>
      </c>
      <c r="N37" s="27" t="s">
        <v>326</v>
      </c>
      <c r="O37" s="18" t="s">
        <v>328</v>
      </c>
      <c r="P37" s="19"/>
      <c r="Q37" s="19"/>
      <c r="R37" s="20"/>
      <c r="S37" s="20"/>
      <c r="T37" s="20"/>
      <c r="U37" s="20"/>
      <c r="V37" s="20"/>
      <c r="W37" s="20"/>
      <c r="X37" s="19"/>
      <c r="Y37" s="20"/>
      <c r="Z37" s="20"/>
      <c r="AA37" s="20"/>
      <c r="AB37" s="20"/>
      <c r="AC37" s="19"/>
      <c r="AD37" s="29"/>
      <c r="AE37" s="30"/>
      <c r="AF37" s="30"/>
      <c r="AG37" s="29"/>
      <c r="AH37" s="30"/>
      <c r="AI37" s="58"/>
    </row>
    <row r="38" spans="1:79" x14ac:dyDescent="0.25">
      <c r="A38" s="131" t="s">
        <v>41</v>
      </c>
      <c r="B38" s="132" t="s">
        <v>202</v>
      </c>
      <c r="C38" s="122" t="s">
        <v>278</v>
      </c>
      <c r="D38" s="40" t="s">
        <v>31</v>
      </c>
      <c r="E38" s="40" t="s">
        <v>42</v>
      </c>
      <c r="F38" s="40">
        <v>5</v>
      </c>
      <c r="G38" s="40" t="s">
        <v>28</v>
      </c>
      <c r="H38" s="40">
        <v>1969</v>
      </c>
      <c r="I38" s="44">
        <v>184</v>
      </c>
      <c r="J38" s="98">
        <v>477805.53878964763</v>
      </c>
      <c r="K38" s="98">
        <f t="shared" si="0"/>
        <v>63415.692984225578</v>
      </c>
      <c r="L38" s="70">
        <v>44818</v>
      </c>
      <c r="M38" s="5">
        <v>178</v>
      </c>
      <c r="N38" s="27" t="s">
        <v>327</v>
      </c>
      <c r="O38" s="18" t="s">
        <v>329</v>
      </c>
      <c r="P38" s="19"/>
      <c r="Q38" s="19"/>
      <c r="R38" s="20"/>
      <c r="S38" s="20"/>
      <c r="T38" s="20"/>
      <c r="U38" s="20"/>
      <c r="V38" s="20"/>
      <c r="W38" s="20"/>
      <c r="X38" s="19"/>
      <c r="Y38" s="20"/>
      <c r="Z38" s="20"/>
      <c r="AA38" s="20"/>
      <c r="AB38" s="20"/>
      <c r="AC38" s="19"/>
      <c r="AD38" s="29"/>
      <c r="AE38" s="30"/>
      <c r="AF38" s="30"/>
      <c r="AG38" s="29"/>
      <c r="AH38" s="30"/>
      <c r="AI38" s="58"/>
    </row>
    <row r="39" spans="1:79" x14ac:dyDescent="0.25">
      <c r="A39" s="133" t="s">
        <v>41</v>
      </c>
      <c r="B39" s="132" t="s">
        <v>114</v>
      </c>
      <c r="C39" s="122" t="s">
        <v>269</v>
      </c>
      <c r="D39" s="40" t="s">
        <v>31</v>
      </c>
      <c r="E39" s="9" t="s">
        <v>42</v>
      </c>
      <c r="F39" s="40">
        <v>5</v>
      </c>
      <c r="G39" s="40" t="s">
        <v>28</v>
      </c>
      <c r="H39" s="9">
        <v>1969</v>
      </c>
      <c r="I39" s="44">
        <v>186</v>
      </c>
      <c r="J39" s="98">
        <v>450781.3489740722</v>
      </c>
      <c r="K39" s="98">
        <f t="shared" si="0"/>
        <v>59828.966616772472</v>
      </c>
      <c r="L39" s="70">
        <v>44818</v>
      </c>
      <c r="M39" s="5">
        <v>17</v>
      </c>
      <c r="N39" s="27" t="s">
        <v>332</v>
      </c>
      <c r="O39" s="18" t="s">
        <v>203</v>
      </c>
      <c r="P39" s="19"/>
      <c r="Q39" s="19"/>
      <c r="R39" s="20"/>
      <c r="S39" s="20"/>
      <c r="T39" s="20"/>
      <c r="U39" s="20"/>
      <c r="V39" s="20"/>
      <c r="W39" s="20"/>
      <c r="X39" s="19"/>
      <c r="Y39" s="20"/>
      <c r="Z39" s="20"/>
      <c r="AA39" s="20"/>
      <c r="AB39" s="20"/>
      <c r="AC39" s="19"/>
      <c r="AD39" s="29"/>
      <c r="AE39" s="30"/>
      <c r="AF39" s="30"/>
      <c r="AG39" s="29"/>
      <c r="AH39" s="30"/>
      <c r="AI39" s="58"/>
    </row>
    <row r="40" spans="1:79" x14ac:dyDescent="0.25">
      <c r="A40" s="133" t="s">
        <v>41</v>
      </c>
      <c r="B40" s="132" t="s">
        <v>115</v>
      </c>
      <c r="C40" s="122" t="s">
        <v>268</v>
      </c>
      <c r="D40" s="40" t="s">
        <v>31</v>
      </c>
      <c r="E40" s="9" t="s">
        <v>42</v>
      </c>
      <c r="F40" s="40">
        <v>5</v>
      </c>
      <c r="G40" s="40" t="s">
        <v>28</v>
      </c>
      <c r="H40" s="9">
        <v>1969</v>
      </c>
      <c r="I40" s="96">
        <v>335</v>
      </c>
      <c r="J40" s="98">
        <v>489252.47039724654</v>
      </c>
      <c r="K40" s="98">
        <f t="shared" si="0"/>
        <v>64934.961894916254</v>
      </c>
      <c r="L40" s="70">
        <v>44818</v>
      </c>
      <c r="M40" s="5">
        <v>18</v>
      </c>
      <c r="N40" s="27" t="s">
        <v>333</v>
      </c>
      <c r="O40" s="18" t="s">
        <v>204</v>
      </c>
      <c r="P40" s="19"/>
      <c r="Q40" s="19"/>
      <c r="R40" s="20"/>
      <c r="S40" s="20"/>
      <c r="T40" s="20"/>
      <c r="U40" s="20"/>
      <c r="V40" s="20"/>
      <c r="W40" s="20"/>
      <c r="X40" s="19"/>
      <c r="Y40" s="20"/>
      <c r="Z40" s="20"/>
      <c r="AA40" s="20"/>
      <c r="AB40" s="20"/>
      <c r="AC40" s="19"/>
      <c r="AD40" s="29"/>
      <c r="AE40" s="30"/>
      <c r="AF40" s="30"/>
      <c r="AG40" s="29"/>
      <c r="AH40" s="30"/>
      <c r="AI40" s="58"/>
    </row>
    <row r="41" spans="1:79" x14ac:dyDescent="0.25">
      <c r="A41" s="133" t="s">
        <v>41</v>
      </c>
      <c r="B41" s="132" t="s">
        <v>115</v>
      </c>
      <c r="C41" s="122" t="s">
        <v>278</v>
      </c>
      <c r="D41" s="40" t="s">
        <v>31</v>
      </c>
      <c r="E41" s="9" t="s">
        <v>42</v>
      </c>
      <c r="F41" s="40">
        <v>5</v>
      </c>
      <c r="G41" s="40" t="s">
        <v>28</v>
      </c>
      <c r="H41" s="9">
        <v>1969</v>
      </c>
      <c r="I41" s="96">
        <v>335</v>
      </c>
      <c r="J41" s="98">
        <v>528269.00165234879</v>
      </c>
      <c r="K41" s="98">
        <f t="shared" si="0"/>
        <v>70113.345497690461</v>
      </c>
      <c r="L41" s="70">
        <v>44818</v>
      </c>
      <c r="M41" s="5">
        <v>18</v>
      </c>
      <c r="N41" s="27" t="s">
        <v>334</v>
      </c>
      <c r="O41" s="18" t="s">
        <v>330</v>
      </c>
      <c r="P41" s="19"/>
      <c r="Q41" s="19"/>
      <c r="R41" s="20"/>
      <c r="S41" s="20"/>
      <c r="T41" s="20"/>
      <c r="U41" s="20"/>
      <c r="V41" s="20"/>
      <c r="W41" s="20"/>
      <c r="X41" s="19"/>
      <c r="Y41" s="20"/>
      <c r="Z41" s="20"/>
      <c r="AA41" s="20"/>
      <c r="AB41" s="20"/>
      <c r="AC41" s="19"/>
      <c r="AD41" s="29"/>
      <c r="AE41" s="30"/>
      <c r="AF41" s="30"/>
      <c r="AG41" s="29"/>
      <c r="AH41" s="30"/>
      <c r="AI41" s="58"/>
    </row>
    <row r="42" spans="1:79" x14ac:dyDescent="0.25">
      <c r="A42" s="133" t="s">
        <v>41</v>
      </c>
      <c r="B42" s="132" t="s">
        <v>115</v>
      </c>
      <c r="C42" s="122" t="s">
        <v>274</v>
      </c>
      <c r="D42" s="40" t="s">
        <v>31</v>
      </c>
      <c r="E42" s="9" t="s">
        <v>42</v>
      </c>
      <c r="F42" s="40">
        <v>5</v>
      </c>
      <c r="G42" s="40" t="s">
        <v>28</v>
      </c>
      <c r="H42" s="9">
        <v>1969</v>
      </c>
      <c r="I42" s="96">
        <v>335</v>
      </c>
      <c r="J42" s="98">
        <v>489252.47039846104</v>
      </c>
      <c r="K42" s="98">
        <f t="shared" si="0"/>
        <v>64934.961895077446</v>
      </c>
      <c r="L42" s="70">
        <v>44818</v>
      </c>
      <c r="M42" s="5">
        <v>18</v>
      </c>
      <c r="N42" s="27" t="s">
        <v>335</v>
      </c>
      <c r="O42" s="18" t="s">
        <v>205</v>
      </c>
      <c r="P42" s="19"/>
      <c r="Q42" s="19"/>
      <c r="R42" s="20"/>
      <c r="S42" s="20"/>
      <c r="T42" s="20"/>
      <c r="U42" s="20"/>
      <c r="V42" s="20"/>
      <c r="W42" s="20"/>
      <c r="X42" s="19"/>
      <c r="Y42" s="20"/>
      <c r="Z42" s="20"/>
      <c r="AA42" s="20"/>
      <c r="AB42" s="20"/>
      <c r="AC42" s="19"/>
      <c r="AD42" s="29"/>
      <c r="AE42" s="30"/>
      <c r="AF42" s="30"/>
      <c r="AG42" s="29"/>
      <c r="AH42" s="30"/>
      <c r="AI42" s="58"/>
    </row>
    <row r="43" spans="1:79" x14ac:dyDescent="0.25">
      <c r="A43" s="133" t="s">
        <v>41</v>
      </c>
      <c r="B43" s="132" t="s">
        <v>115</v>
      </c>
      <c r="C43" s="122" t="s">
        <v>279</v>
      </c>
      <c r="D43" s="40" t="s">
        <v>31</v>
      </c>
      <c r="E43" s="9" t="s">
        <v>42</v>
      </c>
      <c r="F43" s="40">
        <v>5</v>
      </c>
      <c r="G43" s="40" t="s">
        <v>28</v>
      </c>
      <c r="H43" s="9">
        <v>1969</v>
      </c>
      <c r="I43" s="96">
        <v>335</v>
      </c>
      <c r="J43" s="98">
        <v>528269.00165015564</v>
      </c>
      <c r="K43" s="98">
        <f t="shared" si="0"/>
        <v>70113.345497399379</v>
      </c>
      <c r="L43" s="70">
        <v>44818</v>
      </c>
      <c r="M43" s="5">
        <v>18</v>
      </c>
      <c r="N43" s="27" t="s">
        <v>336</v>
      </c>
      <c r="O43" s="18" t="s">
        <v>331</v>
      </c>
      <c r="P43" s="19"/>
      <c r="Q43" s="19"/>
      <c r="R43" s="20"/>
      <c r="S43" s="20"/>
      <c r="T43" s="20"/>
      <c r="U43" s="20"/>
      <c r="V43" s="20"/>
      <c r="W43" s="20"/>
      <c r="X43" s="19"/>
      <c r="Y43" s="20"/>
      <c r="Z43" s="20"/>
      <c r="AA43" s="20"/>
      <c r="AB43" s="20"/>
      <c r="AC43" s="19"/>
      <c r="AD43" s="29"/>
      <c r="AE43" s="30"/>
      <c r="AF43" s="30"/>
      <c r="AG43" s="29"/>
      <c r="AH43" s="30"/>
      <c r="AI43" s="58"/>
    </row>
    <row r="44" spans="1:79" s="80" customFormat="1" ht="15.75" customHeight="1" x14ac:dyDescent="0.25">
      <c r="A44" s="134" t="s">
        <v>41</v>
      </c>
      <c r="B44" s="135" t="s">
        <v>159</v>
      </c>
      <c r="C44" s="136" t="s">
        <v>268</v>
      </c>
      <c r="D44" s="71" t="s">
        <v>31</v>
      </c>
      <c r="E44" s="71" t="s">
        <v>42</v>
      </c>
      <c r="F44" s="40">
        <v>5</v>
      </c>
      <c r="G44" s="71" t="s">
        <v>29</v>
      </c>
      <c r="H44" s="71">
        <v>1969</v>
      </c>
      <c r="I44" s="113">
        <v>145</v>
      </c>
      <c r="J44" s="98">
        <v>393248.03596631339</v>
      </c>
      <c r="K44" s="98">
        <f t="shared" si="0"/>
        <v>52192.983736984985</v>
      </c>
      <c r="L44" s="70">
        <v>44818</v>
      </c>
      <c r="M44" s="73">
        <v>146</v>
      </c>
      <c r="N44" s="99" t="s">
        <v>337</v>
      </c>
      <c r="O44" s="74" t="s">
        <v>160</v>
      </c>
      <c r="P44" s="74"/>
      <c r="Q44" s="74"/>
      <c r="R44" s="75"/>
      <c r="S44" s="75"/>
      <c r="T44" s="75"/>
      <c r="U44" s="75"/>
      <c r="V44" s="75"/>
      <c r="W44" s="75"/>
      <c r="X44" s="74"/>
      <c r="Y44" s="75"/>
      <c r="Z44" s="75"/>
      <c r="AA44" s="75"/>
      <c r="AB44" s="75"/>
      <c r="AC44" s="74"/>
      <c r="AD44" s="76"/>
      <c r="AE44" s="77"/>
      <c r="AF44" s="77"/>
      <c r="AG44" s="76"/>
      <c r="AH44" s="77"/>
      <c r="AI44" s="78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 s="79"/>
    </row>
    <row r="45" spans="1:79" s="43" customFormat="1" x14ac:dyDescent="0.25">
      <c r="A45" s="133" t="s">
        <v>41</v>
      </c>
      <c r="B45" s="135" t="s">
        <v>159</v>
      </c>
      <c r="C45" s="123" t="s">
        <v>269</v>
      </c>
      <c r="D45" s="9" t="s">
        <v>31</v>
      </c>
      <c r="E45" s="9" t="s">
        <v>42</v>
      </c>
      <c r="F45" s="9">
        <v>5</v>
      </c>
      <c r="G45" s="9" t="s">
        <v>29</v>
      </c>
      <c r="H45" s="9">
        <v>1969</v>
      </c>
      <c r="I45" s="96">
        <v>145</v>
      </c>
      <c r="J45" s="98">
        <v>361460.43472703872</v>
      </c>
      <c r="K45" s="98">
        <f t="shared" si="0"/>
        <v>47974.044027744203</v>
      </c>
      <c r="L45" s="70">
        <v>44818</v>
      </c>
      <c r="M45" s="72">
        <v>144</v>
      </c>
      <c r="N45" s="65" t="s">
        <v>338</v>
      </c>
      <c r="O45" s="21" t="s">
        <v>161</v>
      </c>
      <c r="P45" s="21"/>
      <c r="Q45" s="21"/>
      <c r="R45" s="22"/>
      <c r="S45" s="22"/>
      <c r="T45" s="22"/>
      <c r="U45" s="22"/>
      <c r="V45" s="22"/>
      <c r="W45" s="22"/>
      <c r="X45" s="21"/>
      <c r="Y45" s="22"/>
      <c r="Z45" s="22"/>
      <c r="AA45" s="22"/>
      <c r="AB45" s="22"/>
      <c r="AC45" s="21"/>
      <c r="AD45" s="31"/>
      <c r="AE45" s="32"/>
      <c r="AF45" s="32"/>
      <c r="AG45" s="31"/>
      <c r="AH45" s="32"/>
      <c r="AI45" s="32"/>
    </row>
    <row r="46" spans="1:79" s="48" customFormat="1" ht="15.75" thickBot="1" x14ac:dyDescent="0.3">
      <c r="A46" s="137" t="s">
        <v>41</v>
      </c>
      <c r="B46" s="138" t="s">
        <v>159</v>
      </c>
      <c r="C46" s="130" t="s">
        <v>274</v>
      </c>
      <c r="D46" s="10" t="s">
        <v>31</v>
      </c>
      <c r="E46" s="10" t="s">
        <v>42</v>
      </c>
      <c r="F46" s="10">
        <v>5</v>
      </c>
      <c r="G46" s="10" t="s">
        <v>29</v>
      </c>
      <c r="H46" s="10">
        <v>1969</v>
      </c>
      <c r="I46" s="62">
        <v>145</v>
      </c>
      <c r="J46" s="114">
        <v>393379.71346484293</v>
      </c>
      <c r="K46" s="114">
        <f t="shared" si="0"/>
        <v>52210.460344394836</v>
      </c>
      <c r="L46" s="7">
        <v>44818</v>
      </c>
      <c r="M46" s="8">
        <v>147</v>
      </c>
      <c r="N46" s="47" t="s">
        <v>339</v>
      </c>
      <c r="O46" s="24" t="s">
        <v>162</v>
      </c>
      <c r="P46" s="24"/>
      <c r="Q46" s="24"/>
      <c r="R46" s="25"/>
      <c r="S46" s="25"/>
      <c r="T46" s="25"/>
      <c r="U46" s="25"/>
      <c r="V46" s="25"/>
      <c r="W46" s="25"/>
      <c r="X46" s="24"/>
      <c r="Y46" s="25"/>
      <c r="Z46" s="25"/>
      <c r="AA46" s="25"/>
      <c r="AB46" s="25"/>
      <c r="AC46" s="24"/>
      <c r="AD46" s="33"/>
      <c r="AE46" s="34"/>
      <c r="AF46" s="34"/>
      <c r="AG46" s="33"/>
      <c r="AH46" s="34"/>
      <c r="AI46" s="5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61"/>
    </row>
    <row r="47" spans="1:79" s="85" customFormat="1" x14ac:dyDescent="0.25">
      <c r="A47" s="131" t="s">
        <v>41</v>
      </c>
      <c r="B47" s="132" t="s">
        <v>116</v>
      </c>
      <c r="C47" s="122" t="s">
        <v>268</v>
      </c>
      <c r="D47" s="40" t="s">
        <v>31</v>
      </c>
      <c r="E47" s="40" t="s">
        <v>42</v>
      </c>
      <c r="F47" s="40">
        <v>5</v>
      </c>
      <c r="G47" s="40" t="s">
        <v>28</v>
      </c>
      <c r="H47" s="40">
        <v>1969</v>
      </c>
      <c r="I47" s="44">
        <v>184</v>
      </c>
      <c r="J47" s="98">
        <v>445596.27168364805</v>
      </c>
      <c r="K47" s="98">
        <f t="shared" si="0"/>
        <v>59140.788596940474</v>
      </c>
      <c r="L47" s="70">
        <v>44818</v>
      </c>
      <c r="M47" s="84">
        <v>168</v>
      </c>
      <c r="N47" s="27" t="s">
        <v>340</v>
      </c>
      <c r="O47" s="19" t="s">
        <v>343</v>
      </c>
      <c r="P47" s="19"/>
      <c r="Q47" s="19"/>
      <c r="R47" s="20"/>
      <c r="S47" s="20"/>
      <c r="T47" s="20"/>
      <c r="U47" s="20"/>
      <c r="V47" s="20"/>
      <c r="W47" s="20"/>
      <c r="X47" s="19"/>
      <c r="Y47" s="20"/>
      <c r="Z47" s="20"/>
      <c r="AA47" s="20"/>
      <c r="AB47" s="20"/>
      <c r="AC47" s="19"/>
      <c r="AD47" s="29"/>
      <c r="AE47" s="30"/>
      <c r="AF47" s="30"/>
      <c r="AG47" s="29"/>
      <c r="AH47" s="30"/>
      <c r="AI47" s="30"/>
    </row>
    <row r="48" spans="1:79" s="43" customFormat="1" x14ac:dyDescent="0.25">
      <c r="A48" s="133" t="s">
        <v>41</v>
      </c>
      <c r="B48" s="132" t="s">
        <v>116</v>
      </c>
      <c r="C48" s="123" t="s">
        <v>269</v>
      </c>
      <c r="D48" s="9" t="s">
        <v>31</v>
      </c>
      <c r="E48" s="9" t="s">
        <v>42</v>
      </c>
      <c r="F48" s="40">
        <v>5</v>
      </c>
      <c r="G48" s="9" t="s">
        <v>28</v>
      </c>
      <c r="H48" s="9">
        <v>1969</v>
      </c>
      <c r="I48" s="96">
        <v>184</v>
      </c>
      <c r="J48" s="98">
        <v>419583.83726727363</v>
      </c>
      <c r="K48" s="98">
        <f t="shared" si="0"/>
        <v>55688.345247497993</v>
      </c>
      <c r="L48" s="70">
        <v>44818</v>
      </c>
      <c r="M48" s="72">
        <v>168</v>
      </c>
      <c r="N48" s="65" t="s">
        <v>341</v>
      </c>
      <c r="O48" s="21" t="s">
        <v>117</v>
      </c>
      <c r="P48" s="21"/>
      <c r="Q48" s="21"/>
      <c r="R48" s="22"/>
      <c r="S48" s="22"/>
      <c r="T48" s="22"/>
      <c r="U48" s="22"/>
      <c r="V48" s="22"/>
      <c r="W48" s="22"/>
      <c r="X48" s="21"/>
      <c r="Y48" s="22"/>
      <c r="Z48" s="22"/>
      <c r="AA48" s="22"/>
      <c r="AB48" s="22"/>
      <c r="AC48" s="21"/>
      <c r="AD48" s="31"/>
      <c r="AE48" s="32"/>
      <c r="AF48" s="32"/>
      <c r="AG48" s="31"/>
      <c r="AH48" s="32"/>
      <c r="AI48" s="32"/>
    </row>
    <row r="49" spans="1:78" s="43" customFormat="1" x14ac:dyDescent="0.25">
      <c r="A49" s="133" t="s">
        <v>41</v>
      </c>
      <c r="B49" s="132" t="s">
        <v>116</v>
      </c>
      <c r="C49" s="123" t="s">
        <v>278</v>
      </c>
      <c r="D49" s="9" t="s">
        <v>31</v>
      </c>
      <c r="E49" s="9" t="s">
        <v>42</v>
      </c>
      <c r="F49" s="40">
        <v>5</v>
      </c>
      <c r="G49" s="9" t="s">
        <v>28</v>
      </c>
      <c r="H49" s="9">
        <v>1969</v>
      </c>
      <c r="I49" s="96">
        <v>184</v>
      </c>
      <c r="J49" s="98">
        <v>496588.79624231515</v>
      </c>
      <c r="K49" s="98">
        <f t="shared" si="0"/>
        <v>65908.659664518564</v>
      </c>
      <c r="L49" s="70">
        <v>44818</v>
      </c>
      <c r="M49" s="72">
        <v>170</v>
      </c>
      <c r="N49" s="65" t="s">
        <v>342</v>
      </c>
      <c r="O49" s="21" t="s">
        <v>344</v>
      </c>
      <c r="P49" s="21"/>
      <c r="Q49" s="21"/>
      <c r="R49" s="22"/>
      <c r="S49" s="22"/>
      <c r="T49" s="22"/>
      <c r="U49" s="22"/>
      <c r="V49" s="22"/>
      <c r="W49" s="22"/>
      <c r="X49" s="21"/>
      <c r="Y49" s="22"/>
      <c r="Z49" s="22"/>
      <c r="AA49" s="22"/>
      <c r="AB49" s="22"/>
      <c r="AC49" s="21"/>
      <c r="AD49" s="31"/>
      <c r="AE49" s="32"/>
      <c r="AF49" s="32"/>
      <c r="AG49" s="31"/>
      <c r="AH49" s="32"/>
      <c r="AI49" s="32"/>
    </row>
    <row r="50" spans="1:78" s="43" customFormat="1" x14ac:dyDescent="0.25">
      <c r="A50" s="133" t="s">
        <v>41</v>
      </c>
      <c r="B50" s="139" t="s">
        <v>170</v>
      </c>
      <c r="C50" s="123" t="s">
        <v>268</v>
      </c>
      <c r="D50" s="9" t="s">
        <v>31</v>
      </c>
      <c r="E50" s="9" t="s">
        <v>42</v>
      </c>
      <c r="F50" s="40">
        <v>5</v>
      </c>
      <c r="G50" s="9" t="s">
        <v>29</v>
      </c>
      <c r="H50" s="9">
        <v>1969</v>
      </c>
      <c r="I50" s="96">
        <v>145</v>
      </c>
      <c r="J50" s="98">
        <v>448868.38325811998</v>
      </c>
      <c r="K50" s="98">
        <f t="shared" si="0"/>
        <v>59575.072434550399</v>
      </c>
      <c r="L50" s="70">
        <v>44818</v>
      </c>
      <c r="M50" s="72">
        <v>155</v>
      </c>
      <c r="N50" s="65" t="s">
        <v>349</v>
      </c>
      <c r="O50" s="21" t="s">
        <v>345</v>
      </c>
      <c r="P50" s="21"/>
      <c r="Q50" s="21"/>
      <c r="R50" s="22"/>
      <c r="S50" s="22"/>
      <c r="T50" s="22"/>
      <c r="U50" s="22"/>
      <c r="V50" s="22"/>
      <c r="W50" s="22"/>
      <c r="X50" s="21"/>
      <c r="Y50" s="22"/>
      <c r="Z50" s="22"/>
      <c r="AA50" s="22"/>
      <c r="AB50" s="22"/>
      <c r="AC50" s="21"/>
      <c r="AD50" s="31"/>
      <c r="AE50" s="32"/>
      <c r="AF50" s="32"/>
      <c r="AG50" s="31"/>
      <c r="AH50" s="32"/>
      <c r="AI50" s="32"/>
    </row>
    <row r="51" spans="1:78" s="43" customFormat="1" x14ac:dyDescent="0.25">
      <c r="A51" s="133" t="s">
        <v>41</v>
      </c>
      <c r="B51" s="139" t="s">
        <v>170</v>
      </c>
      <c r="C51" s="123" t="s">
        <v>269</v>
      </c>
      <c r="D51" s="9" t="s">
        <v>31</v>
      </c>
      <c r="E51" s="9" t="s">
        <v>42</v>
      </c>
      <c r="F51" s="9">
        <v>5</v>
      </c>
      <c r="G51" s="9" t="s">
        <v>29</v>
      </c>
      <c r="H51" s="9">
        <v>1969</v>
      </c>
      <c r="I51" s="96">
        <v>145</v>
      </c>
      <c r="J51" s="93">
        <v>422724.83108755818</v>
      </c>
      <c r="K51" s="98">
        <f t="shared" si="0"/>
        <v>56105.226768539142</v>
      </c>
      <c r="L51" s="86">
        <v>44818</v>
      </c>
      <c r="M51" s="72">
        <v>155</v>
      </c>
      <c r="N51" s="65" t="s">
        <v>348</v>
      </c>
      <c r="O51" s="21" t="s">
        <v>163</v>
      </c>
      <c r="P51" s="21"/>
      <c r="Q51" s="21"/>
      <c r="R51" s="22"/>
      <c r="S51" s="22"/>
      <c r="T51" s="22"/>
      <c r="U51" s="22"/>
      <c r="V51" s="22"/>
      <c r="W51" s="22"/>
      <c r="X51" s="21"/>
      <c r="Y51" s="22"/>
      <c r="Z51" s="22"/>
      <c r="AA51" s="22"/>
      <c r="AB51" s="22"/>
      <c r="AC51" s="21"/>
      <c r="AD51" s="31"/>
      <c r="AE51" s="32"/>
      <c r="AF51" s="32"/>
      <c r="AG51" s="31"/>
      <c r="AH51" s="32"/>
      <c r="AI51" s="32"/>
    </row>
    <row r="52" spans="1:78" s="97" customFormat="1" ht="15.75" thickBot="1" x14ac:dyDescent="0.3">
      <c r="A52" s="140" t="s">
        <v>41</v>
      </c>
      <c r="B52" s="141" t="s">
        <v>170</v>
      </c>
      <c r="C52" s="126" t="s">
        <v>278</v>
      </c>
      <c r="D52" s="45" t="s">
        <v>31</v>
      </c>
      <c r="E52" s="45" t="s">
        <v>42</v>
      </c>
      <c r="F52" s="45">
        <v>5</v>
      </c>
      <c r="G52" s="45" t="s">
        <v>29</v>
      </c>
      <c r="H52" s="45">
        <v>1969</v>
      </c>
      <c r="I52" s="50">
        <v>145</v>
      </c>
      <c r="J52" s="115">
        <v>501061.52743288351</v>
      </c>
      <c r="K52" s="114">
        <f t="shared" si="0"/>
        <v>66502.293109414488</v>
      </c>
      <c r="L52" s="82">
        <v>44818</v>
      </c>
      <c r="M52" s="100">
        <v>157</v>
      </c>
      <c r="N52" s="46" t="s">
        <v>347</v>
      </c>
      <c r="O52" s="52" t="s">
        <v>346</v>
      </c>
      <c r="P52" s="52"/>
      <c r="Q52" s="52"/>
      <c r="R52" s="53"/>
      <c r="S52" s="53"/>
      <c r="T52" s="53"/>
      <c r="U52" s="53"/>
      <c r="V52" s="53"/>
      <c r="W52" s="53"/>
      <c r="X52" s="52"/>
      <c r="Y52" s="53"/>
      <c r="Z52" s="53"/>
      <c r="AA52" s="53"/>
      <c r="AB52" s="53"/>
      <c r="AC52" s="52"/>
      <c r="AD52" s="54"/>
      <c r="AE52" s="55"/>
      <c r="AF52" s="55"/>
      <c r="AG52" s="54"/>
      <c r="AH52" s="55"/>
      <c r="AI52" s="55"/>
    </row>
    <row r="53" spans="1:78" x14ac:dyDescent="0.25">
      <c r="A53" s="133" t="s">
        <v>41</v>
      </c>
      <c r="B53" s="132" t="s">
        <v>118</v>
      </c>
      <c r="C53" s="122" t="s">
        <v>269</v>
      </c>
      <c r="D53" s="9" t="s">
        <v>31</v>
      </c>
      <c r="E53" s="9" t="s">
        <v>42</v>
      </c>
      <c r="F53" s="40">
        <v>5</v>
      </c>
      <c r="G53" s="40" t="s">
        <v>28</v>
      </c>
      <c r="H53" s="9">
        <v>1969</v>
      </c>
      <c r="I53" s="44">
        <v>184</v>
      </c>
      <c r="J53" s="98">
        <v>468810.41097728367</v>
      </c>
      <c r="K53" s="98">
        <f t="shared" si="0"/>
        <v>62221.834358920118</v>
      </c>
      <c r="L53" s="70">
        <v>44818</v>
      </c>
      <c r="M53" s="5">
        <v>177</v>
      </c>
      <c r="N53" s="27" t="s">
        <v>350</v>
      </c>
      <c r="O53" s="18" t="s">
        <v>119</v>
      </c>
      <c r="P53" s="19"/>
      <c r="Q53" s="19"/>
      <c r="R53" s="20"/>
      <c r="S53" s="20"/>
      <c r="T53" s="20"/>
      <c r="U53" s="20"/>
      <c r="V53" s="20"/>
      <c r="W53" s="20"/>
      <c r="X53" s="19"/>
      <c r="Y53" s="20"/>
      <c r="Z53" s="20"/>
      <c r="AA53" s="20"/>
      <c r="AB53" s="20"/>
      <c r="AC53" s="19"/>
      <c r="AD53" s="29"/>
      <c r="AE53" s="30"/>
      <c r="AF53" s="30"/>
      <c r="AG53" s="29"/>
      <c r="AH53" s="30"/>
      <c r="AI53" s="58"/>
    </row>
    <row r="54" spans="1:78" x14ac:dyDescent="0.25">
      <c r="A54" s="133" t="s">
        <v>41</v>
      </c>
      <c r="B54" s="132" t="s">
        <v>120</v>
      </c>
      <c r="C54" s="122" t="s">
        <v>268</v>
      </c>
      <c r="D54" s="9" t="s">
        <v>31</v>
      </c>
      <c r="E54" s="9" t="s">
        <v>42</v>
      </c>
      <c r="F54" s="40">
        <v>5</v>
      </c>
      <c r="G54" s="40" t="s">
        <v>28</v>
      </c>
      <c r="H54" s="9">
        <v>1969</v>
      </c>
      <c r="I54" s="44">
        <v>220</v>
      </c>
      <c r="J54" s="98">
        <v>554910.83763561479</v>
      </c>
      <c r="K54" s="98">
        <f t="shared" si="0"/>
        <v>73649.324790711369</v>
      </c>
      <c r="L54" s="70">
        <v>44818</v>
      </c>
      <c r="M54" s="5">
        <v>188</v>
      </c>
      <c r="N54" s="27" t="s">
        <v>351</v>
      </c>
      <c r="O54" s="18" t="s">
        <v>353</v>
      </c>
      <c r="P54" s="19"/>
      <c r="Q54" s="19"/>
      <c r="R54" s="20"/>
      <c r="S54" s="20"/>
      <c r="T54" s="20"/>
      <c r="U54" s="20"/>
      <c r="V54" s="20"/>
      <c r="W54" s="20"/>
      <c r="X54" s="19"/>
      <c r="Y54" s="20"/>
      <c r="Z54" s="20"/>
      <c r="AA54" s="20"/>
      <c r="AB54" s="20"/>
      <c r="AC54" s="19"/>
      <c r="AD54" s="29"/>
      <c r="AE54" s="30"/>
      <c r="AF54" s="30"/>
      <c r="AG54" s="29"/>
      <c r="AH54" s="30"/>
      <c r="AI54" s="58"/>
    </row>
    <row r="55" spans="1:78" x14ac:dyDescent="0.25">
      <c r="A55" s="133" t="s">
        <v>41</v>
      </c>
      <c r="B55" s="132" t="s">
        <v>120</v>
      </c>
      <c r="C55" s="122" t="s">
        <v>278</v>
      </c>
      <c r="D55" s="9" t="s">
        <v>31</v>
      </c>
      <c r="E55" s="9" t="s">
        <v>42</v>
      </c>
      <c r="F55" s="40">
        <v>5</v>
      </c>
      <c r="G55" s="40" t="s">
        <v>28</v>
      </c>
      <c r="H55" s="9">
        <v>1969</v>
      </c>
      <c r="I55" s="44">
        <v>220</v>
      </c>
      <c r="J55" s="98">
        <v>619456.12356151443</v>
      </c>
      <c r="K55" s="98">
        <f t="shared" si="0"/>
        <v>82215.956408721802</v>
      </c>
      <c r="L55" s="70">
        <v>44818</v>
      </c>
      <c r="M55" s="5">
        <v>189</v>
      </c>
      <c r="N55" s="27" t="s">
        <v>352</v>
      </c>
      <c r="O55" s="18" t="s">
        <v>354</v>
      </c>
      <c r="P55" s="19"/>
      <c r="Q55" s="19"/>
      <c r="R55" s="20"/>
      <c r="S55" s="20"/>
      <c r="T55" s="20"/>
      <c r="U55" s="20"/>
      <c r="V55" s="20"/>
      <c r="W55" s="20"/>
      <c r="X55" s="19"/>
      <c r="Y55" s="20"/>
      <c r="Z55" s="20"/>
      <c r="AA55" s="20"/>
      <c r="AB55" s="20"/>
      <c r="AC55" s="19"/>
      <c r="AD55" s="29"/>
      <c r="AE55" s="30"/>
      <c r="AF55" s="30"/>
      <c r="AG55" s="29"/>
      <c r="AH55" s="30"/>
      <c r="AI55" s="58"/>
    </row>
    <row r="56" spans="1:78" x14ac:dyDescent="0.25">
      <c r="A56" s="133" t="s">
        <v>41</v>
      </c>
      <c r="B56" s="132" t="s">
        <v>121</v>
      </c>
      <c r="C56" s="122" t="s">
        <v>269</v>
      </c>
      <c r="D56" s="9" t="s">
        <v>31</v>
      </c>
      <c r="E56" s="9" t="s">
        <v>42</v>
      </c>
      <c r="F56" s="40">
        <v>5</v>
      </c>
      <c r="G56" s="40" t="s">
        <v>29</v>
      </c>
      <c r="H56" s="40">
        <v>1969</v>
      </c>
      <c r="I56" s="44">
        <v>145</v>
      </c>
      <c r="J56" s="98">
        <v>510409.98990604683</v>
      </c>
      <c r="K56" s="98">
        <f t="shared" si="0"/>
        <v>67743.047303211468</v>
      </c>
      <c r="L56" s="70">
        <v>44818</v>
      </c>
      <c r="M56" s="5">
        <v>164</v>
      </c>
      <c r="N56" s="27" t="s">
        <v>355</v>
      </c>
      <c r="O56" s="18" t="s">
        <v>122</v>
      </c>
      <c r="P56" s="19"/>
      <c r="Q56" s="19"/>
      <c r="R56" s="20"/>
      <c r="S56" s="20"/>
      <c r="T56" s="20"/>
      <c r="U56" s="20"/>
      <c r="V56" s="20"/>
      <c r="W56" s="20"/>
      <c r="X56" s="19"/>
      <c r="Y56" s="20"/>
      <c r="Z56" s="20"/>
      <c r="AA56" s="20"/>
      <c r="AB56" s="20"/>
      <c r="AC56" s="19"/>
      <c r="AD56" s="29"/>
      <c r="AE56" s="30"/>
      <c r="AF56" s="30"/>
      <c r="AG56" s="29"/>
      <c r="AH56" s="30"/>
      <c r="AI56" s="58"/>
    </row>
    <row r="57" spans="1:78" s="95" customFormat="1" x14ac:dyDescent="0.25">
      <c r="A57" s="133" t="s">
        <v>41</v>
      </c>
      <c r="B57" s="139" t="s">
        <v>171</v>
      </c>
      <c r="C57" s="123" t="s">
        <v>268</v>
      </c>
      <c r="D57" s="9" t="s">
        <v>31</v>
      </c>
      <c r="E57" s="9" t="s">
        <v>42</v>
      </c>
      <c r="F57" s="9">
        <v>5</v>
      </c>
      <c r="G57" s="9" t="s">
        <v>29</v>
      </c>
      <c r="H57" s="9">
        <v>1969</v>
      </c>
      <c r="I57" s="96">
        <v>173</v>
      </c>
      <c r="J57" s="93">
        <v>559839.00334261043</v>
      </c>
      <c r="K57" s="98">
        <f t="shared" si="0"/>
        <v>74303.40478367648</v>
      </c>
      <c r="L57" s="86">
        <v>44818</v>
      </c>
      <c r="M57" s="6">
        <v>165</v>
      </c>
      <c r="N57" s="65" t="s">
        <v>356</v>
      </c>
      <c r="O57" s="119" t="s">
        <v>358</v>
      </c>
      <c r="P57" s="21"/>
      <c r="Q57" s="21"/>
      <c r="R57" s="22"/>
      <c r="S57" s="22"/>
      <c r="T57" s="22"/>
      <c r="U57" s="22"/>
      <c r="V57" s="22"/>
      <c r="W57" s="22"/>
      <c r="X57" s="21"/>
      <c r="Y57" s="22"/>
      <c r="Z57" s="22"/>
      <c r="AA57" s="22"/>
      <c r="AB57" s="22"/>
      <c r="AC57" s="21"/>
      <c r="AD57" s="31"/>
      <c r="AE57" s="32"/>
      <c r="AF57" s="32"/>
      <c r="AG57" s="31"/>
      <c r="AH57" s="32"/>
      <c r="AI57" s="57"/>
    </row>
    <row r="58" spans="1:78" s="4" customFormat="1" ht="15.75" thickBot="1" x14ac:dyDescent="0.3">
      <c r="A58" s="140" t="s">
        <v>41</v>
      </c>
      <c r="B58" s="141" t="s">
        <v>171</v>
      </c>
      <c r="C58" s="126" t="s">
        <v>278</v>
      </c>
      <c r="D58" s="45" t="s">
        <v>31</v>
      </c>
      <c r="E58" s="45" t="s">
        <v>42</v>
      </c>
      <c r="F58" s="45">
        <v>5</v>
      </c>
      <c r="G58" s="45" t="s">
        <v>29</v>
      </c>
      <c r="H58" s="45">
        <v>1969</v>
      </c>
      <c r="I58" s="50">
        <v>173</v>
      </c>
      <c r="J58" s="115">
        <v>624797.98414042441</v>
      </c>
      <c r="K58" s="114">
        <f t="shared" si="0"/>
        <v>82924.943146914113</v>
      </c>
      <c r="L58" s="82">
        <v>44818</v>
      </c>
      <c r="M58" s="83">
        <v>166</v>
      </c>
      <c r="N58" s="46" t="s">
        <v>357</v>
      </c>
      <c r="O58" s="51" t="s">
        <v>359</v>
      </c>
      <c r="P58" s="52"/>
      <c r="Q58" s="52"/>
      <c r="R58" s="53"/>
      <c r="S58" s="53"/>
      <c r="T58" s="53"/>
      <c r="U58" s="53"/>
      <c r="V58" s="53"/>
      <c r="W58" s="53"/>
      <c r="X58" s="52"/>
      <c r="Y58" s="53"/>
      <c r="Z58" s="53"/>
      <c r="AA58" s="53"/>
      <c r="AB58" s="53"/>
      <c r="AC58" s="52"/>
      <c r="AD58" s="54"/>
      <c r="AE58" s="55"/>
      <c r="AF58" s="55"/>
      <c r="AG58" s="54"/>
      <c r="AH58" s="55"/>
      <c r="AI58" s="60"/>
    </row>
    <row r="59" spans="1:78" x14ac:dyDescent="0.25">
      <c r="A59" s="131" t="s">
        <v>41</v>
      </c>
      <c r="B59" s="132" t="s">
        <v>123</v>
      </c>
      <c r="C59" s="122" t="s">
        <v>269</v>
      </c>
      <c r="D59" s="9" t="s">
        <v>31</v>
      </c>
      <c r="E59" s="9" t="s">
        <v>42</v>
      </c>
      <c r="F59" s="40">
        <v>5</v>
      </c>
      <c r="G59" s="40" t="s">
        <v>28</v>
      </c>
      <c r="H59" s="40">
        <v>1477</v>
      </c>
      <c r="I59" s="44">
        <v>95</v>
      </c>
      <c r="J59" s="98">
        <v>287930.62911202514</v>
      </c>
      <c r="K59" s="98">
        <f t="shared" si="0"/>
        <v>38214.961724338064</v>
      </c>
      <c r="L59" s="70">
        <v>44818</v>
      </c>
      <c r="M59" s="5">
        <v>167</v>
      </c>
      <c r="N59" s="27" t="s">
        <v>360</v>
      </c>
      <c r="O59" s="18" t="s">
        <v>361</v>
      </c>
      <c r="P59" s="19"/>
      <c r="Q59" s="19"/>
      <c r="R59" s="20"/>
      <c r="S59" s="20"/>
      <c r="T59" s="20"/>
      <c r="U59" s="20"/>
      <c r="V59" s="20"/>
      <c r="W59" s="20"/>
      <c r="X59" s="19"/>
      <c r="Y59" s="20"/>
      <c r="Z59" s="20"/>
      <c r="AA59" s="20"/>
      <c r="AB59" s="20"/>
      <c r="AC59" s="19"/>
      <c r="AD59" s="29"/>
      <c r="AE59" s="30"/>
      <c r="AF59" s="30"/>
      <c r="AG59" s="29"/>
      <c r="AH59" s="30"/>
      <c r="AI59" s="58"/>
    </row>
    <row r="60" spans="1:78" x14ac:dyDescent="0.25">
      <c r="A60" s="131" t="s">
        <v>41</v>
      </c>
      <c r="B60" s="132" t="s">
        <v>362</v>
      </c>
      <c r="C60" s="122" t="s">
        <v>268</v>
      </c>
      <c r="D60" s="9" t="s">
        <v>31</v>
      </c>
      <c r="E60" s="9" t="s">
        <v>42</v>
      </c>
      <c r="F60" s="40">
        <v>5</v>
      </c>
      <c r="G60" s="40" t="s">
        <v>28</v>
      </c>
      <c r="H60" s="40">
        <v>1477</v>
      </c>
      <c r="I60" s="44">
        <v>120</v>
      </c>
      <c r="J60" s="98">
        <v>307312.74083438807</v>
      </c>
      <c r="K60" s="98">
        <f t="shared" si="0"/>
        <v>40787.410025136116</v>
      </c>
      <c r="L60" s="70">
        <v>44818</v>
      </c>
      <c r="M60" s="5">
        <v>153</v>
      </c>
      <c r="N60" s="27" t="s">
        <v>366</v>
      </c>
      <c r="O60" s="18" t="s">
        <v>363</v>
      </c>
      <c r="P60" s="19"/>
      <c r="Q60" s="19"/>
      <c r="R60" s="20"/>
      <c r="S60" s="20"/>
      <c r="T60" s="20"/>
      <c r="U60" s="20"/>
      <c r="V60" s="20"/>
      <c r="W60" s="20"/>
      <c r="X60" s="19"/>
      <c r="Y60" s="20"/>
      <c r="Z60" s="20"/>
      <c r="AA60" s="20"/>
      <c r="AB60" s="20"/>
      <c r="AC60" s="19"/>
      <c r="AD60" s="29"/>
      <c r="AE60" s="30"/>
      <c r="AF60" s="30"/>
      <c r="AG60" s="29"/>
      <c r="AH60" s="30"/>
      <c r="AI60" s="58"/>
    </row>
    <row r="61" spans="1:78" x14ac:dyDescent="0.25">
      <c r="A61" s="131" t="s">
        <v>41</v>
      </c>
      <c r="B61" s="132" t="s">
        <v>362</v>
      </c>
      <c r="C61" s="122" t="s">
        <v>269</v>
      </c>
      <c r="D61" s="9" t="s">
        <v>31</v>
      </c>
      <c r="E61" s="9" t="s">
        <v>42</v>
      </c>
      <c r="F61" s="40">
        <v>5</v>
      </c>
      <c r="G61" s="40" t="s">
        <v>28</v>
      </c>
      <c r="H61" s="40">
        <v>1477</v>
      </c>
      <c r="I61" s="44">
        <v>120</v>
      </c>
      <c r="J61" s="98">
        <v>288905.11433075281</v>
      </c>
      <c r="K61" s="98">
        <f t="shared" si="0"/>
        <v>38344.298139326136</v>
      </c>
      <c r="L61" s="70">
        <v>44818</v>
      </c>
      <c r="M61" s="5">
        <v>153</v>
      </c>
      <c r="N61" s="27" t="s">
        <v>367</v>
      </c>
      <c r="O61" s="18" t="s">
        <v>364</v>
      </c>
      <c r="P61" s="19"/>
      <c r="Q61" s="19"/>
      <c r="R61" s="20"/>
      <c r="S61" s="20"/>
      <c r="T61" s="20"/>
      <c r="U61" s="20"/>
      <c r="V61" s="20"/>
      <c r="W61" s="20"/>
      <c r="X61" s="19"/>
      <c r="Y61" s="20"/>
      <c r="Z61" s="20"/>
      <c r="AA61" s="20"/>
      <c r="AB61" s="20"/>
      <c r="AC61" s="19"/>
      <c r="AD61" s="29"/>
      <c r="AE61" s="30"/>
      <c r="AF61" s="30"/>
      <c r="AG61" s="29"/>
      <c r="AH61" s="30"/>
      <c r="AI61" s="58"/>
    </row>
    <row r="62" spans="1:78" x14ac:dyDescent="0.25">
      <c r="A62" s="131" t="s">
        <v>41</v>
      </c>
      <c r="B62" s="132" t="s">
        <v>362</v>
      </c>
      <c r="C62" s="122" t="s">
        <v>274</v>
      </c>
      <c r="D62" s="9" t="s">
        <v>31</v>
      </c>
      <c r="E62" s="9" t="s">
        <v>42</v>
      </c>
      <c r="F62" s="40">
        <v>5</v>
      </c>
      <c r="G62" s="40" t="s">
        <v>28</v>
      </c>
      <c r="H62" s="40">
        <v>1477</v>
      </c>
      <c r="I62" s="44">
        <v>120</v>
      </c>
      <c r="J62" s="98">
        <v>307954.87218213035</v>
      </c>
      <c r="K62" s="98">
        <f t="shared" si="0"/>
        <v>40872.635500979537</v>
      </c>
      <c r="L62" s="70">
        <v>44818</v>
      </c>
      <c r="M62" s="5">
        <v>152</v>
      </c>
      <c r="N62" s="27" t="s">
        <v>368</v>
      </c>
      <c r="O62" s="18" t="s">
        <v>365</v>
      </c>
      <c r="P62" s="19"/>
      <c r="Q62" s="19"/>
      <c r="R62" s="20"/>
      <c r="S62" s="20"/>
      <c r="T62" s="20"/>
      <c r="U62" s="20"/>
      <c r="V62" s="20"/>
      <c r="W62" s="20"/>
      <c r="X62" s="19"/>
      <c r="Y62" s="20"/>
      <c r="Z62" s="20"/>
      <c r="AA62" s="20"/>
      <c r="AB62" s="20"/>
      <c r="AC62" s="19"/>
      <c r="AD62" s="29"/>
      <c r="AE62" s="30"/>
      <c r="AF62" s="30"/>
      <c r="AG62" s="29"/>
      <c r="AH62" s="30"/>
      <c r="AI62" s="58"/>
    </row>
    <row r="63" spans="1:78" s="94" customFormat="1" x14ac:dyDescent="0.25">
      <c r="A63" s="131" t="s">
        <v>41</v>
      </c>
      <c r="B63" s="132" t="s">
        <v>172</v>
      </c>
      <c r="C63" s="122" t="s">
        <v>269</v>
      </c>
      <c r="D63" s="40" t="s">
        <v>31</v>
      </c>
      <c r="E63" s="40" t="s">
        <v>173</v>
      </c>
      <c r="F63" s="40">
        <v>5</v>
      </c>
      <c r="G63" s="40" t="s">
        <v>28</v>
      </c>
      <c r="H63" s="40">
        <v>1477</v>
      </c>
      <c r="I63" s="44">
        <v>155</v>
      </c>
      <c r="J63" s="98">
        <v>358327.86679806031</v>
      </c>
      <c r="K63" s="98">
        <f t="shared" si="0"/>
        <v>47558.280814660597</v>
      </c>
      <c r="L63" s="70">
        <v>44818</v>
      </c>
      <c r="M63" s="5">
        <v>48</v>
      </c>
      <c r="N63" s="27" t="s">
        <v>369</v>
      </c>
      <c r="O63" s="18" t="s">
        <v>174</v>
      </c>
      <c r="P63" s="19"/>
      <c r="Q63" s="19"/>
      <c r="R63" s="20"/>
      <c r="S63" s="20"/>
      <c r="T63" s="20"/>
      <c r="U63" s="20"/>
      <c r="V63" s="20"/>
      <c r="W63" s="20"/>
      <c r="X63" s="19"/>
      <c r="Y63" s="20"/>
      <c r="Z63" s="20"/>
      <c r="AA63" s="20"/>
      <c r="AB63" s="20"/>
      <c r="AC63" s="19"/>
      <c r="AD63" s="29"/>
      <c r="AE63" s="30"/>
      <c r="AF63" s="30"/>
      <c r="AG63" s="29"/>
      <c r="AH63" s="30"/>
      <c r="AI63" s="58"/>
    </row>
    <row r="64" spans="1:78" s="94" customFormat="1" x14ac:dyDescent="0.25">
      <c r="A64" s="133" t="s">
        <v>41</v>
      </c>
      <c r="B64" s="139" t="s">
        <v>125</v>
      </c>
      <c r="C64" s="123" t="s">
        <v>268</v>
      </c>
      <c r="D64" s="9" t="s">
        <v>31</v>
      </c>
      <c r="E64" s="9" t="s">
        <v>42</v>
      </c>
      <c r="F64" s="9">
        <v>5</v>
      </c>
      <c r="G64" s="40" t="s">
        <v>28</v>
      </c>
      <c r="H64" s="9">
        <v>1969</v>
      </c>
      <c r="I64" s="96">
        <v>145</v>
      </c>
      <c r="J64" s="98">
        <v>347857.67789753806</v>
      </c>
      <c r="K64" s="98">
        <f t="shared" si="0"/>
        <v>46168.64793915164</v>
      </c>
      <c r="L64" s="70">
        <v>44818</v>
      </c>
      <c r="M64" s="72">
        <v>162</v>
      </c>
      <c r="N64" s="65" t="s">
        <v>372</v>
      </c>
      <c r="O64" s="21" t="s">
        <v>206</v>
      </c>
      <c r="P64" s="21"/>
      <c r="Q64" s="21"/>
      <c r="R64" s="22"/>
      <c r="S64" s="22"/>
      <c r="T64" s="22"/>
      <c r="U64" s="22"/>
      <c r="V64" s="22"/>
      <c r="W64" s="22"/>
      <c r="X64" s="21"/>
      <c r="Y64" s="22"/>
      <c r="Z64" s="22"/>
      <c r="AA64" s="22"/>
      <c r="AB64" s="22"/>
      <c r="AC64" s="21"/>
      <c r="AD64" s="31"/>
      <c r="AE64" s="32"/>
      <c r="AF64" s="32"/>
      <c r="AG64" s="31"/>
      <c r="AH64" s="32"/>
      <c r="AI64" s="32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</row>
    <row r="65" spans="1:78" s="94" customFormat="1" x14ac:dyDescent="0.25">
      <c r="A65" s="133" t="s">
        <v>41</v>
      </c>
      <c r="B65" s="139" t="s">
        <v>125</v>
      </c>
      <c r="C65" s="123" t="s">
        <v>269</v>
      </c>
      <c r="D65" s="9" t="s">
        <v>31</v>
      </c>
      <c r="E65" s="9" t="s">
        <v>42</v>
      </c>
      <c r="F65" s="9">
        <v>5</v>
      </c>
      <c r="G65" s="40" t="s">
        <v>28</v>
      </c>
      <c r="H65" s="9">
        <v>1969</v>
      </c>
      <c r="I65" s="96">
        <v>145</v>
      </c>
      <c r="J65" s="98">
        <v>335912.63036386936</v>
      </c>
      <c r="K65" s="98">
        <f t="shared" si="0"/>
        <v>44583.26768383693</v>
      </c>
      <c r="L65" s="70">
        <v>44818</v>
      </c>
      <c r="M65" s="72">
        <v>161</v>
      </c>
      <c r="N65" s="65" t="s">
        <v>373</v>
      </c>
      <c r="O65" s="21" t="s">
        <v>207</v>
      </c>
      <c r="P65" s="21"/>
      <c r="Q65" s="21"/>
      <c r="R65" s="22"/>
      <c r="S65" s="22"/>
      <c r="T65" s="22"/>
      <c r="U65" s="22"/>
      <c r="V65" s="22"/>
      <c r="W65" s="22"/>
      <c r="X65" s="21"/>
      <c r="Y65" s="22"/>
      <c r="Z65" s="22"/>
      <c r="AA65" s="22"/>
      <c r="AB65" s="22"/>
      <c r="AC65" s="21"/>
      <c r="AD65" s="31"/>
      <c r="AE65" s="32"/>
      <c r="AF65" s="32"/>
      <c r="AG65" s="31"/>
      <c r="AH65" s="32"/>
      <c r="AI65" s="32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</row>
    <row r="66" spans="1:78" s="94" customFormat="1" x14ac:dyDescent="0.25">
      <c r="A66" s="133" t="s">
        <v>41</v>
      </c>
      <c r="B66" s="139" t="s">
        <v>125</v>
      </c>
      <c r="C66" s="123" t="s">
        <v>278</v>
      </c>
      <c r="D66" s="9" t="s">
        <v>31</v>
      </c>
      <c r="E66" s="9" t="s">
        <v>42</v>
      </c>
      <c r="F66" s="9">
        <v>5</v>
      </c>
      <c r="G66" s="40" t="s">
        <v>28</v>
      </c>
      <c r="H66" s="9">
        <v>1969</v>
      </c>
      <c r="I66" s="96">
        <v>145</v>
      </c>
      <c r="J66" s="98">
        <v>364753.67721618066</v>
      </c>
      <c r="K66" s="98">
        <f t="shared" si="0"/>
        <v>48411.132419693495</v>
      </c>
      <c r="L66" s="70">
        <v>44818</v>
      </c>
      <c r="M66" s="72">
        <v>161</v>
      </c>
      <c r="N66" s="65" t="s">
        <v>374</v>
      </c>
      <c r="O66" s="21" t="s">
        <v>370</v>
      </c>
      <c r="P66" s="21"/>
      <c r="Q66" s="21"/>
      <c r="R66" s="22"/>
      <c r="S66" s="22"/>
      <c r="T66" s="22"/>
      <c r="U66" s="22"/>
      <c r="V66" s="22"/>
      <c r="W66" s="22"/>
      <c r="X66" s="21"/>
      <c r="Y66" s="22"/>
      <c r="Z66" s="22"/>
      <c r="AA66" s="22"/>
      <c r="AB66" s="22"/>
      <c r="AC66" s="21"/>
      <c r="AD66" s="31"/>
      <c r="AE66" s="32"/>
      <c r="AF66" s="32"/>
      <c r="AG66" s="31"/>
      <c r="AH66" s="32"/>
      <c r="AI66" s="32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</row>
    <row r="67" spans="1:78" s="94" customFormat="1" x14ac:dyDescent="0.25">
      <c r="A67" s="133" t="s">
        <v>41</v>
      </c>
      <c r="B67" s="139" t="s">
        <v>125</v>
      </c>
      <c r="C67" s="123" t="s">
        <v>274</v>
      </c>
      <c r="D67" s="9" t="s">
        <v>31</v>
      </c>
      <c r="E67" s="9" t="s">
        <v>42</v>
      </c>
      <c r="F67" s="9">
        <v>5</v>
      </c>
      <c r="G67" s="40" t="s">
        <v>28</v>
      </c>
      <c r="H67" s="9">
        <v>1969</v>
      </c>
      <c r="I67" s="96">
        <v>145</v>
      </c>
      <c r="J67" s="98">
        <v>348054.80393830442</v>
      </c>
      <c r="K67" s="98">
        <f t="shared" ref="K67:K121" si="1">J67/7.5345</f>
        <v>46194.811060893808</v>
      </c>
      <c r="L67" s="70">
        <v>44818</v>
      </c>
      <c r="M67" s="72">
        <v>161</v>
      </c>
      <c r="N67" s="65" t="s">
        <v>375</v>
      </c>
      <c r="O67" s="21" t="s">
        <v>208</v>
      </c>
      <c r="P67" s="21"/>
      <c r="Q67" s="21"/>
      <c r="R67" s="22"/>
      <c r="S67" s="22"/>
      <c r="T67" s="22"/>
      <c r="U67" s="22"/>
      <c r="V67" s="22"/>
      <c r="W67" s="22"/>
      <c r="X67" s="21"/>
      <c r="Y67" s="22"/>
      <c r="Z67" s="22"/>
      <c r="AA67" s="22"/>
      <c r="AB67" s="22"/>
      <c r="AC67" s="21"/>
      <c r="AD67" s="31"/>
      <c r="AE67" s="32"/>
      <c r="AF67" s="32"/>
      <c r="AG67" s="31"/>
      <c r="AH67" s="32"/>
      <c r="AI67" s="32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</row>
    <row r="68" spans="1:78" s="94" customFormat="1" x14ac:dyDescent="0.25">
      <c r="A68" s="133" t="s">
        <v>41</v>
      </c>
      <c r="B68" s="139" t="s">
        <v>125</v>
      </c>
      <c r="C68" s="123" t="s">
        <v>279</v>
      </c>
      <c r="D68" s="9" t="s">
        <v>31</v>
      </c>
      <c r="E68" s="9" t="s">
        <v>42</v>
      </c>
      <c r="F68" s="9">
        <v>5</v>
      </c>
      <c r="G68" s="40" t="s">
        <v>28</v>
      </c>
      <c r="H68" s="9">
        <v>1969</v>
      </c>
      <c r="I68" s="96">
        <v>145</v>
      </c>
      <c r="J68" s="93">
        <v>365505.8032570238</v>
      </c>
      <c r="K68" s="98">
        <f t="shared" si="1"/>
        <v>48510.956700115974</v>
      </c>
      <c r="L68" s="86">
        <v>44818</v>
      </c>
      <c r="M68" s="72">
        <v>161</v>
      </c>
      <c r="N68" s="65" t="s">
        <v>376</v>
      </c>
      <c r="O68" s="21" t="s">
        <v>371</v>
      </c>
      <c r="P68" s="21"/>
      <c r="Q68" s="21"/>
      <c r="R68" s="22"/>
      <c r="S68" s="22"/>
      <c r="T68" s="22"/>
      <c r="U68" s="22"/>
      <c r="V68" s="22"/>
      <c r="W68" s="22"/>
      <c r="X68" s="21"/>
      <c r="Y68" s="22"/>
      <c r="Z68" s="22"/>
      <c r="AA68" s="22"/>
      <c r="AB68" s="22"/>
      <c r="AC68" s="21"/>
      <c r="AD68" s="31"/>
      <c r="AE68" s="32"/>
      <c r="AF68" s="32"/>
      <c r="AG68" s="31"/>
      <c r="AH68" s="32"/>
      <c r="AI68" s="32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</row>
    <row r="69" spans="1:78" s="94" customFormat="1" x14ac:dyDescent="0.25">
      <c r="A69" s="131" t="s">
        <v>41</v>
      </c>
      <c r="B69" s="132" t="s">
        <v>124</v>
      </c>
      <c r="C69" s="122" t="s">
        <v>268</v>
      </c>
      <c r="D69" s="40" t="s">
        <v>31</v>
      </c>
      <c r="E69" s="40" t="s">
        <v>173</v>
      </c>
      <c r="F69" s="40">
        <v>5</v>
      </c>
      <c r="G69" s="40" t="s">
        <v>28</v>
      </c>
      <c r="H69" s="40">
        <v>1477</v>
      </c>
      <c r="I69" s="44">
        <v>192</v>
      </c>
      <c r="J69" s="98">
        <v>392034.69052059285</v>
      </c>
      <c r="K69" s="98">
        <f t="shared" si="1"/>
        <v>52031.945121851859</v>
      </c>
      <c r="L69" s="70">
        <v>44818</v>
      </c>
      <c r="M69" s="5">
        <v>48</v>
      </c>
      <c r="N69" s="27" t="s">
        <v>377</v>
      </c>
      <c r="O69" s="18" t="s">
        <v>175</v>
      </c>
      <c r="P69" s="19"/>
      <c r="Q69" s="19"/>
      <c r="R69" s="20"/>
      <c r="S69" s="20"/>
      <c r="T69" s="20"/>
      <c r="U69" s="20"/>
      <c r="V69" s="20"/>
      <c r="W69" s="20"/>
      <c r="X69" s="19"/>
      <c r="Y69" s="20"/>
      <c r="Z69" s="20"/>
      <c r="AA69" s="20"/>
      <c r="AB69" s="20"/>
      <c r="AC69" s="19"/>
      <c r="AD69" s="29"/>
      <c r="AE69" s="30"/>
      <c r="AF69" s="30"/>
      <c r="AG69" s="29"/>
      <c r="AH69" s="30"/>
      <c r="AI69" s="58"/>
    </row>
    <row r="70" spans="1:78" s="94" customFormat="1" x14ac:dyDescent="0.25">
      <c r="A70" s="131" t="s">
        <v>41</v>
      </c>
      <c r="B70" s="132" t="s">
        <v>124</v>
      </c>
      <c r="C70" s="122" t="s">
        <v>278</v>
      </c>
      <c r="D70" s="40" t="s">
        <v>31</v>
      </c>
      <c r="E70" s="40" t="s">
        <v>173</v>
      </c>
      <c r="F70" s="40">
        <v>5</v>
      </c>
      <c r="G70" s="40" t="s">
        <v>28</v>
      </c>
      <c r="H70" s="40">
        <v>1477</v>
      </c>
      <c r="I70" s="44">
        <v>192</v>
      </c>
      <c r="J70" s="98">
        <v>409920.37414703669</v>
      </c>
      <c r="K70" s="98">
        <f t="shared" si="1"/>
        <v>54405.783283168981</v>
      </c>
      <c r="L70" s="70">
        <v>44818</v>
      </c>
      <c r="M70" s="5">
        <v>50</v>
      </c>
      <c r="N70" s="27" t="s">
        <v>378</v>
      </c>
      <c r="O70" s="18" t="s">
        <v>381</v>
      </c>
      <c r="P70" s="19"/>
      <c r="Q70" s="19"/>
      <c r="R70" s="20"/>
      <c r="S70" s="20"/>
      <c r="T70" s="20"/>
      <c r="U70" s="20"/>
      <c r="V70" s="20"/>
      <c r="W70" s="20"/>
      <c r="X70" s="19"/>
      <c r="Y70" s="20"/>
      <c r="Z70" s="20"/>
      <c r="AA70" s="20"/>
      <c r="AB70" s="20"/>
      <c r="AC70" s="19"/>
      <c r="AD70" s="29"/>
      <c r="AE70" s="30"/>
      <c r="AF70" s="30"/>
      <c r="AG70" s="29"/>
      <c r="AH70" s="30"/>
      <c r="AI70" s="58"/>
    </row>
    <row r="71" spans="1:78" s="43" customFormat="1" x14ac:dyDescent="0.25">
      <c r="A71" s="133" t="s">
        <v>41</v>
      </c>
      <c r="B71" s="139" t="s">
        <v>124</v>
      </c>
      <c r="C71" s="123" t="s">
        <v>274</v>
      </c>
      <c r="D71" s="9" t="s">
        <v>31</v>
      </c>
      <c r="E71" s="9" t="s">
        <v>173</v>
      </c>
      <c r="F71" s="9">
        <v>5</v>
      </c>
      <c r="G71" s="9" t="s">
        <v>28</v>
      </c>
      <c r="H71" s="9">
        <v>1477</v>
      </c>
      <c r="I71" s="9">
        <v>192</v>
      </c>
      <c r="J71" s="93">
        <v>392034.59525423351</v>
      </c>
      <c r="K71" s="98">
        <f t="shared" si="1"/>
        <v>52031.932477833099</v>
      </c>
      <c r="L71" s="86">
        <v>44818</v>
      </c>
      <c r="M71" s="72">
        <v>48</v>
      </c>
      <c r="N71" s="65" t="s">
        <v>379</v>
      </c>
      <c r="O71" s="21" t="s">
        <v>176</v>
      </c>
      <c r="P71" s="21"/>
      <c r="Q71" s="21"/>
      <c r="R71" s="22"/>
      <c r="S71" s="22"/>
      <c r="T71" s="22"/>
      <c r="U71" s="22"/>
      <c r="V71" s="22"/>
      <c r="W71" s="22"/>
      <c r="X71" s="21"/>
      <c r="Y71" s="22"/>
      <c r="Z71" s="22"/>
      <c r="AA71" s="22"/>
      <c r="AB71" s="22"/>
      <c r="AC71" s="21"/>
      <c r="AD71" s="31"/>
      <c r="AE71" s="32"/>
      <c r="AF71" s="32"/>
      <c r="AG71" s="31"/>
      <c r="AH71" s="32"/>
      <c r="AI71" s="32"/>
    </row>
    <row r="72" spans="1:78" s="43" customFormat="1" x14ac:dyDescent="0.25">
      <c r="A72" s="133" t="s">
        <v>41</v>
      </c>
      <c r="B72" s="139" t="s">
        <v>124</v>
      </c>
      <c r="C72" s="123" t="s">
        <v>279</v>
      </c>
      <c r="D72" s="9" t="s">
        <v>31</v>
      </c>
      <c r="E72" s="9" t="s">
        <v>173</v>
      </c>
      <c r="F72" s="9">
        <v>5</v>
      </c>
      <c r="G72" s="9" t="s">
        <v>28</v>
      </c>
      <c r="H72" s="9">
        <v>1477</v>
      </c>
      <c r="I72" s="9">
        <v>192</v>
      </c>
      <c r="J72" s="93">
        <v>409920.37414783903</v>
      </c>
      <c r="K72" s="98">
        <f t="shared" si="1"/>
        <v>54405.783283275465</v>
      </c>
      <c r="L72" s="86">
        <v>44818</v>
      </c>
      <c r="M72" s="72">
        <v>50</v>
      </c>
      <c r="N72" s="65" t="s">
        <v>380</v>
      </c>
      <c r="O72" s="21" t="s">
        <v>382</v>
      </c>
      <c r="P72" s="21"/>
      <c r="Q72" s="21"/>
      <c r="R72" s="22"/>
      <c r="S72" s="22"/>
      <c r="T72" s="22"/>
      <c r="U72" s="22"/>
      <c r="V72" s="22"/>
      <c r="W72" s="22"/>
      <c r="X72" s="21"/>
      <c r="Y72" s="22"/>
      <c r="Z72" s="22"/>
      <c r="AA72" s="22"/>
      <c r="AB72" s="22"/>
      <c r="AC72" s="21"/>
      <c r="AD72" s="31"/>
      <c r="AE72" s="32"/>
      <c r="AF72" s="32"/>
      <c r="AG72" s="31"/>
      <c r="AH72" s="32"/>
      <c r="AI72" s="32"/>
    </row>
    <row r="73" spans="1:78" s="43" customFormat="1" x14ac:dyDescent="0.25">
      <c r="A73" s="133" t="s">
        <v>41</v>
      </c>
      <c r="B73" s="139" t="s">
        <v>383</v>
      </c>
      <c r="C73" s="123" t="s">
        <v>384</v>
      </c>
      <c r="D73" s="9" t="s">
        <v>31</v>
      </c>
      <c r="E73" s="9" t="s">
        <v>223</v>
      </c>
      <c r="F73" s="9">
        <v>5</v>
      </c>
      <c r="G73" s="9" t="s">
        <v>218</v>
      </c>
      <c r="H73" s="9" t="s">
        <v>220</v>
      </c>
      <c r="I73" s="9">
        <v>170</v>
      </c>
      <c r="J73" s="93">
        <v>399415.68176641874</v>
      </c>
      <c r="K73" s="98">
        <f t="shared" si="1"/>
        <v>53011.571008881641</v>
      </c>
      <c r="L73" s="86">
        <v>44818</v>
      </c>
      <c r="M73" s="72">
        <v>0</v>
      </c>
      <c r="N73" s="65" t="s">
        <v>386</v>
      </c>
      <c r="O73" s="21" t="s">
        <v>216</v>
      </c>
      <c r="P73" s="21"/>
      <c r="Q73" s="21"/>
      <c r="R73" s="22"/>
      <c r="S73" s="22"/>
      <c r="T73" s="22"/>
      <c r="U73" s="22"/>
      <c r="V73" s="22"/>
      <c r="W73" s="22"/>
      <c r="X73" s="21"/>
      <c r="Y73" s="22"/>
      <c r="Z73" s="22"/>
      <c r="AA73" s="22"/>
      <c r="AB73" s="22"/>
      <c r="AC73" s="21"/>
      <c r="AD73" s="31"/>
      <c r="AE73" s="32"/>
      <c r="AF73" s="32"/>
      <c r="AG73" s="31"/>
      <c r="AH73" s="32"/>
      <c r="AI73" s="32"/>
    </row>
    <row r="74" spans="1:78" s="43" customFormat="1" x14ac:dyDescent="0.25">
      <c r="A74" s="133" t="s">
        <v>41</v>
      </c>
      <c r="B74" s="139" t="s">
        <v>383</v>
      </c>
      <c r="C74" s="123" t="s">
        <v>385</v>
      </c>
      <c r="D74" s="9" t="s">
        <v>31</v>
      </c>
      <c r="E74" s="9" t="s">
        <v>219</v>
      </c>
      <c r="F74" s="9">
        <v>5</v>
      </c>
      <c r="G74" s="9" t="s">
        <v>218</v>
      </c>
      <c r="H74" s="9" t="s">
        <v>220</v>
      </c>
      <c r="I74" s="9">
        <v>170</v>
      </c>
      <c r="J74" s="93">
        <v>430806.96993593889</v>
      </c>
      <c r="K74" s="98">
        <f t="shared" si="1"/>
        <v>57177.910934493179</v>
      </c>
      <c r="L74" s="86">
        <v>44818</v>
      </c>
      <c r="M74" s="72">
        <v>0</v>
      </c>
      <c r="N74" s="65" t="s">
        <v>387</v>
      </c>
      <c r="O74" s="21" t="s">
        <v>217</v>
      </c>
      <c r="P74" s="21"/>
      <c r="Q74" s="21"/>
      <c r="R74" s="22"/>
      <c r="S74" s="22"/>
      <c r="T74" s="22"/>
      <c r="U74" s="22"/>
      <c r="V74" s="22"/>
      <c r="W74" s="22"/>
      <c r="X74" s="21"/>
      <c r="Y74" s="22"/>
      <c r="Z74" s="22"/>
      <c r="AA74" s="22"/>
      <c r="AB74" s="22"/>
      <c r="AC74" s="21"/>
      <c r="AD74" s="31"/>
      <c r="AE74" s="32"/>
      <c r="AF74" s="32"/>
      <c r="AG74" s="31"/>
      <c r="AH74" s="32"/>
      <c r="AI74" s="32"/>
    </row>
    <row r="75" spans="1:78" s="43" customFormat="1" x14ac:dyDescent="0.25">
      <c r="A75" s="133" t="s">
        <v>41</v>
      </c>
      <c r="B75" s="139" t="s">
        <v>388</v>
      </c>
      <c r="C75" s="123" t="s">
        <v>384</v>
      </c>
      <c r="D75" s="9" t="s">
        <v>31</v>
      </c>
      <c r="E75" s="9" t="s">
        <v>219</v>
      </c>
      <c r="F75" s="9">
        <v>5</v>
      </c>
      <c r="G75" s="9" t="s">
        <v>218</v>
      </c>
      <c r="H75" s="9" t="s">
        <v>220</v>
      </c>
      <c r="I75" s="9">
        <v>300</v>
      </c>
      <c r="J75" s="93">
        <v>462198.25686233165</v>
      </c>
      <c r="K75" s="98">
        <f t="shared" si="1"/>
        <v>61344.250695113362</v>
      </c>
      <c r="L75" s="86">
        <v>44818</v>
      </c>
      <c r="M75" s="72">
        <v>0</v>
      </c>
      <c r="N75" s="65" t="s">
        <v>389</v>
      </c>
      <c r="O75" s="21" t="s">
        <v>221</v>
      </c>
      <c r="P75" s="21"/>
      <c r="Q75" s="21"/>
      <c r="R75" s="22"/>
      <c r="S75" s="22"/>
      <c r="T75" s="22"/>
      <c r="U75" s="22"/>
      <c r="V75" s="22"/>
      <c r="W75" s="22"/>
      <c r="X75" s="21"/>
      <c r="Y75" s="22"/>
      <c r="Z75" s="22"/>
      <c r="AA75" s="22"/>
      <c r="AB75" s="22"/>
      <c r="AC75" s="21"/>
      <c r="AD75" s="31"/>
      <c r="AE75" s="32"/>
      <c r="AF75" s="32"/>
      <c r="AG75" s="31"/>
      <c r="AH75" s="32"/>
      <c r="AI75" s="32"/>
    </row>
    <row r="76" spans="1:78" s="49" customFormat="1" ht="15.75" thickBot="1" x14ac:dyDescent="0.3">
      <c r="A76" s="137" t="s">
        <v>41</v>
      </c>
      <c r="B76" s="138" t="s">
        <v>388</v>
      </c>
      <c r="C76" s="130" t="s">
        <v>385</v>
      </c>
      <c r="D76" s="10" t="s">
        <v>31</v>
      </c>
      <c r="E76" s="10" t="s">
        <v>219</v>
      </c>
      <c r="F76" s="10">
        <v>5</v>
      </c>
      <c r="G76" s="10" t="s">
        <v>218</v>
      </c>
      <c r="H76" s="10" t="s">
        <v>220</v>
      </c>
      <c r="I76" s="62">
        <v>300</v>
      </c>
      <c r="J76" s="114">
        <v>493589.54503368499</v>
      </c>
      <c r="K76" s="114">
        <f t="shared" si="1"/>
        <v>65510.590620968207</v>
      </c>
      <c r="L76" s="7">
        <v>44818</v>
      </c>
      <c r="M76" s="8">
        <v>0</v>
      </c>
      <c r="N76" s="47" t="s">
        <v>390</v>
      </c>
      <c r="O76" s="23" t="s">
        <v>222</v>
      </c>
      <c r="P76" s="24"/>
      <c r="Q76" s="24"/>
      <c r="R76" s="25"/>
      <c r="S76" s="25"/>
      <c r="T76" s="25"/>
      <c r="U76" s="25"/>
      <c r="V76" s="25"/>
      <c r="W76" s="25"/>
      <c r="X76" s="24"/>
      <c r="Y76" s="25"/>
      <c r="Z76" s="25"/>
      <c r="AA76" s="25"/>
      <c r="AB76" s="25"/>
      <c r="AC76" s="24"/>
      <c r="AD76" s="33"/>
      <c r="AE76" s="34"/>
      <c r="AF76" s="34"/>
      <c r="AG76" s="33"/>
      <c r="AH76" s="34"/>
      <c r="AI76" s="59"/>
    </row>
    <row r="77" spans="1:78" s="43" customFormat="1" x14ac:dyDescent="0.25">
      <c r="A77" s="133" t="s">
        <v>41</v>
      </c>
      <c r="B77" s="139" t="s">
        <v>391</v>
      </c>
      <c r="C77" s="123" t="s">
        <v>384</v>
      </c>
      <c r="D77" s="9" t="s">
        <v>31</v>
      </c>
      <c r="E77" s="9" t="s">
        <v>223</v>
      </c>
      <c r="F77" s="9">
        <v>5</v>
      </c>
      <c r="G77" s="9" t="s">
        <v>218</v>
      </c>
      <c r="H77" s="9" t="s">
        <v>220</v>
      </c>
      <c r="I77" s="9">
        <v>170</v>
      </c>
      <c r="J77" s="93">
        <v>420310.23596801225</v>
      </c>
      <c r="K77" s="98">
        <f t="shared" si="1"/>
        <v>55784.754923088753</v>
      </c>
      <c r="L77" s="86">
        <v>44818</v>
      </c>
      <c r="M77" s="72">
        <v>0</v>
      </c>
      <c r="N77" s="65" t="s">
        <v>386</v>
      </c>
      <c r="O77" s="21" t="s">
        <v>395</v>
      </c>
      <c r="P77" s="21"/>
      <c r="Q77" s="21"/>
      <c r="R77" s="22"/>
      <c r="S77" s="22"/>
      <c r="T77" s="22"/>
      <c r="U77" s="22"/>
      <c r="V77" s="22"/>
      <c r="W77" s="22"/>
      <c r="X77" s="21"/>
      <c r="Y77" s="22"/>
      <c r="Z77" s="22"/>
      <c r="AA77" s="22"/>
      <c r="AB77" s="22"/>
      <c r="AC77" s="21"/>
      <c r="AD77" s="31"/>
      <c r="AE77" s="32"/>
      <c r="AF77" s="32"/>
      <c r="AG77" s="31"/>
      <c r="AH77" s="32"/>
      <c r="AI77" s="32"/>
    </row>
    <row r="78" spans="1:78" s="43" customFormat="1" x14ac:dyDescent="0.25">
      <c r="A78" s="133" t="s">
        <v>41</v>
      </c>
      <c r="B78" s="139" t="s">
        <v>391</v>
      </c>
      <c r="C78" s="123" t="s">
        <v>385</v>
      </c>
      <c r="D78" s="9" t="s">
        <v>31</v>
      </c>
      <c r="E78" s="9" t="s">
        <v>219</v>
      </c>
      <c r="F78" s="9">
        <v>5</v>
      </c>
      <c r="G78" s="9" t="s">
        <v>218</v>
      </c>
      <c r="H78" s="9" t="s">
        <v>220</v>
      </c>
      <c r="I78" s="9">
        <v>170</v>
      </c>
      <c r="J78" s="93">
        <v>442892.60807865817</v>
      </c>
      <c r="K78" s="98">
        <f t="shared" si="1"/>
        <v>58781.950770277806</v>
      </c>
      <c r="L78" s="86">
        <v>44818</v>
      </c>
      <c r="M78" s="72">
        <v>0</v>
      </c>
      <c r="N78" s="65" t="s">
        <v>387</v>
      </c>
      <c r="O78" s="21" t="s">
        <v>396</v>
      </c>
      <c r="P78" s="21"/>
      <c r="Q78" s="21"/>
      <c r="R78" s="22"/>
      <c r="S78" s="22"/>
      <c r="T78" s="22"/>
      <c r="U78" s="22"/>
      <c r="V78" s="22"/>
      <c r="W78" s="22"/>
      <c r="X78" s="21"/>
      <c r="Y78" s="22"/>
      <c r="Z78" s="22"/>
      <c r="AA78" s="22"/>
      <c r="AB78" s="22"/>
      <c r="AC78" s="21"/>
      <c r="AD78" s="31"/>
      <c r="AE78" s="32"/>
      <c r="AF78" s="32"/>
      <c r="AG78" s="31"/>
      <c r="AH78" s="32"/>
      <c r="AI78" s="32"/>
    </row>
    <row r="79" spans="1:78" s="43" customFormat="1" x14ac:dyDescent="0.25">
      <c r="A79" s="133" t="s">
        <v>41</v>
      </c>
      <c r="B79" s="139" t="s">
        <v>224</v>
      </c>
      <c r="C79" s="123" t="s">
        <v>384</v>
      </c>
      <c r="D79" s="9" t="s">
        <v>31</v>
      </c>
      <c r="E79" s="9" t="s">
        <v>219</v>
      </c>
      <c r="F79" s="9">
        <v>5</v>
      </c>
      <c r="G79" s="9" t="s">
        <v>218</v>
      </c>
      <c r="H79" s="9" t="s">
        <v>220</v>
      </c>
      <c r="I79" s="9">
        <v>300</v>
      </c>
      <c r="J79" s="93">
        <v>496598.00017816143</v>
      </c>
      <c r="K79" s="98">
        <f t="shared" si="1"/>
        <v>65909.881236732544</v>
      </c>
      <c r="L79" s="86">
        <v>44818</v>
      </c>
      <c r="M79" s="72">
        <v>0</v>
      </c>
      <c r="N79" s="65" t="s">
        <v>392</v>
      </c>
      <c r="O79" s="21" t="s">
        <v>394</v>
      </c>
      <c r="P79" s="21"/>
      <c r="Q79" s="21"/>
      <c r="R79" s="22"/>
      <c r="S79" s="22"/>
      <c r="T79" s="22"/>
      <c r="U79" s="22"/>
      <c r="V79" s="22"/>
      <c r="W79" s="22"/>
      <c r="X79" s="21"/>
      <c r="Y79" s="22"/>
      <c r="Z79" s="22"/>
      <c r="AA79" s="22"/>
      <c r="AB79" s="22"/>
      <c r="AC79" s="21"/>
      <c r="AD79" s="31"/>
      <c r="AE79" s="32"/>
      <c r="AF79" s="32"/>
      <c r="AG79" s="31"/>
      <c r="AH79" s="32"/>
      <c r="AI79" s="32"/>
    </row>
    <row r="80" spans="1:78" s="49" customFormat="1" ht="15.75" thickBot="1" x14ac:dyDescent="0.3">
      <c r="A80" s="137" t="s">
        <v>41</v>
      </c>
      <c r="B80" s="138" t="s">
        <v>224</v>
      </c>
      <c r="C80" s="130" t="s">
        <v>385</v>
      </c>
      <c r="D80" s="10" t="s">
        <v>31</v>
      </c>
      <c r="E80" s="10" t="s">
        <v>219</v>
      </c>
      <c r="F80" s="10">
        <v>5</v>
      </c>
      <c r="G80" s="10" t="s">
        <v>218</v>
      </c>
      <c r="H80" s="10" t="s">
        <v>220</v>
      </c>
      <c r="I80" s="62">
        <v>300</v>
      </c>
      <c r="J80" s="114">
        <v>519782.56743354013</v>
      </c>
      <c r="K80" s="114">
        <f t="shared" si="1"/>
        <v>68987.002114744188</v>
      </c>
      <c r="L80" s="7">
        <v>44818</v>
      </c>
      <c r="M80" s="8">
        <v>0</v>
      </c>
      <c r="N80" s="47" t="s">
        <v>393</v>
      </c>
      <c r="O80" s="23" t="s">
        <v>225</v>
      </c>
      <c r="P80" s="24"/>
      <c r="Q80" s="24"/>
      <c r="R80" s="25"/>
      <c r="S80" s="25"/>
      <c r="T80" s="25"/>
      <c r="U80" s="25"/>
      <c r="V80" s="25"/>
      <c r="W80" s="25"/>
      <c r="X80" s="24"/>
      <c r="Y80" s="25"/>
      <c r="Z80" s="25"/>
      <c r="AA80" s="25"/>
      <c r="AB80" s="25"/>
      <c r="AC80" s="24"/>
      <c r="AD80" s="33"/>
      <c r="AE80" s="34"/>
      <c r="AF80" s="34"/>
      <c r="AG80" s="33"/>
      <c r="AH80" s="34"/>
      <c r="AI80" s="59"/>
    </row>
    <row r="81" spans="1:35" x14ac:dyDescent="0.25">
      <c r="A81" s="131" t="s">
        <v>41</v>
      </c>
      <c r="B81" s="132" t="s">
        <v>126</v>
      </c>
      <c r="C81" s="122" t="s">
        <v>269</v>
      </c>
      <c r="D81" s="40" t="s">
        <v>31</v>
      </c>
      <c r="E81" s="40" t="s">
        <v>42</v>
      </c>
      <c r="F81" s="40">
        <v>5</v>
      </c>
      <c r="G81" s="40" t="s">
        <v>28</v>
      </c>
      <c r="H81" s="40">
        <v>1969</v>
      </c>
      <c r="I81" s="44">
        <v>145</v>
      </c>
      <c r="J81" s="98">
        <v>390572.70327982208</v>
      </c>
      <c r="K81" s="98">
        <f t="shared" si="1"/>
        <v>51837.90606939041</v>
      </c>
      <c r="L81" s="70">
        <v>44818</v>
      </c>
      <c r="M81" s="5">
        <v>171</v>
      </c>
      <c r="N81" s="27" t="s">
        <v>397</v>
      </c>
      <c r="O81" s="18" t="s">
        <v>127</v>
      </c>
      <c r="P81" s="19"/>
      <c r="Q81" s="19"/>
      <c r="R81" s="20"/>
      <c r="S81" s="20"/>
      <c r="T81" s="20"/>
      <c r="U81" s="20"/>
      <c r="V81" s="20"/>
      <c r="W81" s="20"/>
      <c r="X81" s="19"/>
      <c r="Y81" s="20"/>
      <c r="Z81" s="20"/>
      <c r="AA81" s="20"/>
      <c r="AB81" s="20"/>
      <c r="AC81" s="19"/>
      <c r="AD81" s="29"/>
      <c r="AE81" s="30"/>
      <c r="AF81" s="30"/>
      <c r="AG81" s="29"/>
      <c r="AH81" s="30"/>
      <c r="AI81" s="58"/>
    </row>
    <row r="82" spans="1:35" x14ac:dyDescent="0.25">
      <c r="A82" s="133" t="s">
        <v>41</v>
      </c>
      <c r="B82" s="132" t="s">
        <v>398</v>
      </c>
      <c r="C82" s="122" t="s">
        <v>268</v>
      </c>
      <c r="D82" s="9" t="s">
        <v>31</v>
      </c>
      <c r="E82" s="9" t="s">
        <v>42</v>
      </c>
      <c r="F82" s="40">
        <v>5</v>
      </c>
      <c r="G82" s="40" t="s">
        <v>28</v>
      </c>
      <c r="H82" s="9">
        <v>1969</v>
      </c>
      <c r="I82" s="44">
        <v>184</v>
      </c>
      <c r="J82" s="98">
        <v>464700.61641302926</v>
      </c>
      <c r="K82" s="98">
        <f t="shared" si="1"/>
        <v>61676.370882345109</v>
      </c>
      <c r="L82" s="70">
        <v>44818</v>
      </c>
      <c r="M82" s="5">
        <v>173</v>
      </c>
      <c r="N82" s="27" t="s">
        <v>402</v>
      </c>
      <c r="O82" s="18" t="s">
        <v>400</v>
      </c>
      <c r="P82" s="19"/>
      <c r="Q82" s="19"/>
      <c r="R82" s="20"/>
      <c r="S82" s="20"/>
      <c r="T82" s="20"/>
      <c r="U82" s="20"/>
      <c r="V82" s="20"/>
      <c r="W82" s="20"/>
      <c r="X82" s="19"/>
      <c r="Y82" s="20"/>
      <c r="Z82" s="20"/>
      <c r="AA82" s="20"/>
      <c r="AB82" s="20"/>
      <c r="AC82" s="19"/>
      <c r="AD82" s="29"/>
      <c r="AE82" s="30"/>
      <c r="AF82" s="30"/>
      <c r="AG82" s="29"/>
      <c r="AH82" s="30"/>
      <c r="AI82" s="58"/>
    </row>
    <row r="83" spans="1:35" x14ac:dyDescent="0.25">
      <c r="A83" s="133" t="s">
        <v>41</v>
      </c>
      <c r="B83" s="132" t="s">
        <v>130</v>
      </c>
      <c r="C83" s="122" t="s">
        <v>268</v>
      </c>
      <c r="D83" s="9" t="s">
        <v>31</v>
      </c>
      <c r="E83" s="9" t="s">
        <v>42</v>
      </c>
      <c r="F83" s="40">
        <v>5</v>
      </c>
      <c r="G83" s="40" t="s">
        <v>28</v>
      </c>
      <c r="H83" s="9">
        <v>1969</v>
      </c>
      <c r="I83" s="44">
        <v>184</v>
      </c>
      <c r="J83" s="98">
        <v>489074.38461361744</v>
      </c>
      <c r="K83" s="98">
        <f t="shared" si="1"/>
        <v>64911.325849574278</v>
      </c>
      <c r="L83" s="70">
        <v>44818</v>
      </c>
      <c r="M83" s="5">
        <v>181</v>
      </c>
      <c r="N83" s="27" t="s">
        <v>403</v>
      </c>
      <c r="O83" s="18" t="s">
        <v>128</v>
      </c>
      <c r="P83" s="19"/>
      <c r="Q83" s="19"/>
      <c r="R83" s="20"/>
      <c r="S83" s="20"/>
      <c r="T83" s="20"/>
      <c r="U83" s="20"/>
      <c r="V83" s="20"/>
      <c r="W83" s="20"/>
      <c r="X83" s="19"/>
      <c r="Y83" s="20"/>
      <c r="Z83" s="20"/>
      <c r="AA83" s="20"/>
      <c r="AB83" s="20"/>
      <c r="AC83" s="19"/>
      <c r="AD83" s="29"/>
      <c r="AE83" s="30"/>
      <c r="AF83" s="30"/>
      <c r="AG83" s="29"/>
      <c r="AH83" s="30"/>
      <c r="AI83" s="58"/>
    </row>
    <row r="84" spans="1:35" x14ac:dyDescent="0.25">
      <c r="A84" s="133" t="s">
        <v>41</v>
      </c>
      <c r="B84" s="132" t="s">
        <v>399</v>
      </c>
      <c r="C84" s="122" t="s">
        <v>274</v>
      </c>
      <c r="D84" s="9" t="s">
        <v>31</v>
      </c>
      <c r="E84" s="9" t="s">
        <v>42</v>
      </c>
      <c r="F84" s="40">
        <v>5</v>
      </c>
      <c r="G84" s="40" t="s">
        <v>28</v>
      </c>
      <c r="H84" s="9">
        <v>1969</v>
      </c>
      <c r="I84" s="44">
        <v>184</v>
      </c>
      <c r="J84" s="98">
        <v>464145.61641381419</v>
      </c>
      <c r="K84" s="98">
        <f t="shared" si="1"/>
        <v>61602.709723779168</v>
      </c>
      <c r="L84" s="70">
        <v>44818</v>
      </c>
      <c r="M84" s="5">
        <v>172</v>
      </c>
      <c r="N84" s="27" t="s">
        <v>404</v>
      </c>
      <c r="O84" s="18" t="s">
        <v>401</v>
      </c>
      <c r="P84" s="19"/>
      <c r="Q84" s="19"/>
      <c r="R84" s="20"/>
      <c r="S84" s="20"/>
      <c r="T84" s="20"/>
      <c r="U84" s="20"/>
      <c r="V84" s="20"/>
      <c r="W84" s="20"/>
      <c r="X84" s="19"/>
      <c r="Y84" s="20"/>
      <c r="Z84" s="20"/>
      <c r="AA84" s="20"/>
      <c r="AB84" s="20"/>
      <c r="AC84" s="19"/>
      <c r="AD84" s="29"/>
      <c r="AE84" s="30"/>
      <c r="AF84" s="30"/>
      <c r="AG84" s="29"/>
      <c r="AH84" s="30"/>
      <c r="AI84" s="58"/>
    </row>
    <row r="85" spans="1:35" x14ac:dyDescent="0.25">
      <c r="A85" s="133" t="s">
        <v>41</v>
      </c>
      <c r="B85" s="132" t="s">
        <v>130</v>
      </c>
      <c r="C85" s="122" t="s">
        <v>274</v>
      </c>
      <c r="D85" s="9" t="s">
        <v>31</v>
      </c>
      <c r="E85" s="9" t="s">
        <v>42</v>
      </c>
      <c r="F85" s="40">
        <v>5</v>
      </c>
      <c r="G85" s="40" t="s">
        <v>28</v>
      </c>
      <c r="H85" s="9">
        <v>1969</v>
      </c>
      <c r="I85" s="44">
        <v>184</v>
      </c>
      <c r="J85" s="98">
        <v>489074.38461278955</v>
      </c>
      <c r="K85" s="98">
        <f t="shared" si="1"/>
        <v>64911.325849464403</v>
      </c>
      <c r="L85" s="70">
        <v>44818</v>
      </c>
      <c r="M85" s="5">
        <v>181</v>
      </c>
      <c r="N85" s="27" t="s">
        <v>405</v>
      </c>
      <c r="O85" s="18" t="s">
        <v>129</v>
      </c>
      <c r="P85" s="19"/>
      <c r="Q85" s="19"/>
      <c r="R85" s="20"/>
      <c r="S85" s="20"/>
      <c r="T85" s="20"/>
      <c r="U85" s="20"/>
      <c r="V85" s="20"/>
      <c r="W85" s="20"/>
      <c r="X85" s="19"/>
      <c r="Y85" s="20"/>
      <c r="Z85" s="20"/>
      <c r="AA85" s="20"/>
      <c r="AB85" s="20"/>
      <c r="AC85" s="19"/>
      <c r="AD85" s="29"/>
      <c r="AE85" s="30"/>
      <c r="AF85" s="30"/>
      <c r="AG85" s="29"/>
      <c r="AH85" s="30"/>
      <c r="AI85" s="58"/>
    </row>
    <row r="86" spans="1:35" x14ac:dyDescent="0.25">
      <c r="A86" s="133" t="s">
        <v>41</v>
      </c>
      <c r="B86" s="132" t="s">
        <v>177</v>
      </c>
      <c r="C86" s="122" t="s">
        <v>279</v>
      </c>
      <c r="D86" s="9" t="s">
        <v>31</v>
      </c>
      <c r="E86" s="9" t="s">
        <v>42</v>
      </c>
      <c r="F86" s="40">
        <v>5</v>
      </c>
      <c r="G86" s="40" t="s">
        <v>28</v>
      </c>
      <c r="H86" s="40">
        <v>1969</v>
      </c>
      <c r="I86" s="44">
        <v>220</v>
      </c>
      <c r="J86" s="98">
        <v>567764.40913527366</v>
      </c>
      <c r="K86" s="98">
        <f t="shared" si="1"/>
        <v>75355.286898304286</v>
      </c>
      <c r="L86" s="70">
        <v>44818</v>
      </c>
      <c r="M86" s="5">
        <v>193</v>
      </c>
      <c r="N86" s="27" t="s">
        <v>408</v>
      </c>
      <c r="O86" s="18" t="s">
        <v>406</v>
      </c>
      <c r="P86" s="19"/>
      <c r="Q86" s="19"/>
      <c r="R86" s="20"/>
      <c r="S86" s="20"/>
      <c r="T86" s="20"/>
      <c r="U86" s="20"/>
      <c r="V86" s="20"/>
      <c r="W86" s="20"/>
      <c r="X86" s="19"/>
      <c r="Y86" s="20"/>
      <c r="Z86" s="20"/>
      <c r="AA86" s="20"/>
      <c r="AB86" s="20"/>
      <c r="AC86" s="19"/>
      <c r="AD86" s="29"/>
      <c r="AE86" s="30"/>
      <c r="AF86" s="30"/>
      <c r="AG86" s="29"/>
      <c r="AH86" s="30"/>
      <c r="AI86" s="58"/>
    </row>
    <row r="87" spans="1:35" x14ac:dyDescent="0.25">
      <c r="A87" s="133" t="s">
        <v>41</v>
      </c>
      <c r="B87" s="132" t="s">
        <v>177</v>
      </c>
      <c r="C87" s="122" t="s">
        <v>278</v>
      </c>
      <c r="D87" s="9" t="s">
        <v>31</v>
      </c>
      <c r="E87" s="9" t="s">
        <v>42</v>
      </c>
      <c r="F87" s="40">
        <v>5</v>
      </c>
      <c r="G87" s="40" t="s">
        <v>28</v>
      </c>
      <c r="H87" s="40">
        <v>1969</v>
      </c>
      <c r="I87" s="44">
        <v>220</v>
      </c>
      <c r="J87" s="98">
        <v>567459.30189269758</v>
      </c>
      <c r="K87" s="98">
        <f t="shared" si="1"/>
        <v>75314.79220820195</v>
      </c>
      <c r="L87" s="70">
        <v>44818</v>
      </c>
      <c r="M87" s="5">
        <v>193</v>
      </c>
      <c r="N87" s="27" t="s">
        <v>409</v>
      </c>
      <c r="O87" s="18" t="s">
        <v>407</v>
      </c>
      <c r="P87" s="19"/>
      <c r="Q87" s="19"/>
      <c r="R87" s="20"/>
      <c r="S87" s="20"/>
      <c r="T87" s="20"/>
      <c r="U87" s="20"/>
      <c r="V87" s="20"/>
      <c r="W87" s="20"/>
      <c r="X87" s="19"/>
      <c r="Y87" s="20"/>
      <c r="Z87" s="20"/>
      <c r="AA87" s="20"/>
      <c r="AB87" s="20"/>
      <c r="AC87" s="19"/>
      <c r="AD87" s="29"/>
      <c r="AE87" s="30"/>
      <c r="AF87" s="30"/>
      <c r="AG87" s="29"/>
      <c r="AH87" s="30"/>
      <c r="AI87" s="58"/>
    </row>
    <row r="88" spans="1:35" x14ac:dyDescent="0.25">
      <c r="A88" s="133" t="s">
        <v>41</v>
      </c>
      <c r="B88" s="132" t="s">
        <v>131</v>
      </c>
      <c r="C88" s="122" t="s">
        <v>269</v>
      </c>
      <c r="D88" s="9" t="s">
        <v>31</v>
      </c>
      <c r="E88" s="9" t="s">
        <v>42</v>
      </c>
      <c r="F88" s="40">
        <v>5</v>
      </c>
      <c r="G88" s="40" t="s">
        <v>28</v>
      </c>
      <c r="H88" s="40">
        <v>1969</v>
      </c>
      <c r="I88" s="44">
        <v>293</v>
      </c>
      <c r="J88" s="98">
        <v>552220.55778662511</v>
      </c>
      <c r="K88" s="98">
        <f t="shared" si="1"/>
        <v>73292.263293732176</v>
      </c>
      <c r="L88" s="70">
        <v>44818</v>
      </c>
      <c r="M88" s="5">
        <v>23</v>
      </c>
      <c r="N88" s="27" t="s">
        <v>410</v>
      </c>
      <c r="O88" s="18" t="s">
        <v>209</v>
      </c>
      <c r="P88" s="19"/>
      <c r="Q88" s="19"/>
      <c r="R88" s="20"/>
      <c r="S88" s="20"/>
      <c r="T88" s="20"/>
      <c r="U88" s="20"/>
      <c r="V88" s="20"/>
      <c r="W88" s="20"/>
      <c r="X88" s="19"/>
      <c r="Y88" s="20"/>
      <c r="Z88" s="20"/>
      <c r="AA88" s="20"/>
      <c r="AB88" s="20"/>
      <c r="AC88" s="19"/>
      <c r="AD88" s="29"/>
      <c r="AE88" s="30"/>
      <c r="AF88" s="30"/>
      <c r="AG88" s="29"/>
      <c r="AH88" s="30"/>
      <c r="AI88" s="58"/>
    </row>
    <row r="89" spans="1:35" x14ac:dyDescent="0.25">
      <c r="A89" s="133" t="s">
        <v>41</v>
      </c>
      <c r="B89" s="132" t="s">
        <v>132</v>
      </c>
      <c r="C89" s="122" t="s">
        <v>268</v>
      </c>
      <c r="D89" s="9" t="s">
        <v>31</v>
      </c>
      <c r="E89" s="9" t="s">
        <v>42</v>
      </c>
      <c r="F89" s="40">
        <v>5</v>
      </c>
      <c r="G89" s="40" t="s">
        <v>28</v>
      </c>
      <c r="H89" s="9">
        <v>1969</v>
      </c>
      <c r="I89" s="44">
        <v>335</v>
      </c>
      <c r="J89" s="98">
        <v>578790.44859875925</v>
      </c>
      <c r="K89" s="98">
        <f t="shared" si="1"/>
        <v>76818.693821588589</v>
      </c>
      <c r="L89" s="70">
        <v>44818</v>
      </c>
      <c r="M89" s="5">
        <v>24</v>
      </c>
      <c r="N89" s="27" t="s">
        <v>413</v>
      </c>
      <c r="O89" s="18" t="s">
        <v>210</v>
      </c>
      <c r="P89" s="19"/>
      <c r="Q89" s="19"/>
      <c r="R89" s="20"/>
      <c r="S89" s="20"/>
      <c r="T89" s="20"/>
      <c r="U89" s="20"/>
      <c r="V89" s="20"/>
      <c r="W89" s="20"/>
      <c r="X89" s="19"/>
      <c r="Y89" s="20"/>
      <c r="Z89" s="20"/>
      <c r="AA89" s="20"/>
      <c r="AB89" s="20"/>
      <c r="AC89" s="19"/>
      <c r="AD89" s="29"/>
      <c r="AE89" s="30"/>
      <c r="AF89" s="30"/>
      <c r="AG89" s="29"/>
      <c r="AH89" s="30"/>
      <c r="AI89" s="58"/>
    </row>
    <row r="90" spans="1:35" x14ac:dyDescent="0.25">
      <c r="A90" s="133" t="s">
        <v>41</v>
      </c>
      <c r="B90" s="132" t="s">
        <v>132</v>
      </c>
      <c r="C90" s="122" t="s">
        <v>278</v>
      </c>
      <c r="D90" s="9" t="s">
        <v>31</v>
      </c>
      <c r="E90" s="9" t="s">
        <v>42</v>
      </c>
      <c r="F90" s="40">
        <v>5</v>
      </c>
      <c r="G90" s="40" t="s">
        <v>28</v>
      </c>
      <c r="H90" s="40">
        <v>1969</v>
      </c>
      <c r="I90" s="44">
        <v>335</v>
      </c>
      <c r="J90" s="98">
        <v>618045.52960887481</v>
      </c>
      <c r="K90" s="98">
        <f t="shared" si="1"/>
        <v>82028.738417794782</v>
      </c>
      <c r="L90" s="70">
        <v>44818</v>
      </c>
      <c r="M90" s="5">
        <v>24</v>
      </c>
      <c r="N90" s="27" t="s">
        <v>414</v>
      </c>
      <c r="O90" s="18" t="s">
        <v>411</v>
      </c>
      <c r="P90" s="19"/>
      <c r="Q90" s="19"/>
      <c r="R90" s="20"/>
      <c r="S90" s="20"/>
      <c r="T90" s="20"/>
      <c r="U90" s="20"/>
      <c r="V90" s="20"/>
      <c r="W90" s="20"/>
      <c r="X90" s="19"/>
      <c r="Y90" s="20"/>
      <c r="Z90" s="20"/>
      <c r="AA90" s="20"/>
      <c r="AB90" s="20"/>
      <c r="AC90" s="19"/>
      <c r="AD90" s="29"/>
      <c r="AE90" s="30"/>
      <c r="AF90" s="30"/>
      <c r="AG90" s="29"/>
      <c r="AH90" s="30"/>
      <c r="AI90" s="58"/>
    </row>
    <row r="91" spans="1:35" x14ac:dyDescent="0.25">
      <c r="A91" s="133" t="s">
        <v>41</v>
      </c>
      <c r="B91" s="132" t="s">
        <v>132</v>
      </c>
      <c r="C91" s="122" t="s">
        <v>279</v>
      </c>
      <c r="D91" s="9" t="s">
        <v>31</v>
      </c>
      <c r="E91" s="9" t="s">
        <v>42</v>
      </c>
      <c r="F91" s="40">
        <v>5</v>
      </c>
      <c r="G91" s="40" t="s">
        <v>28</v>
      </c>
      <c r="H91" s="9">
        <v>1969</v>
      </c>
      <c r="I91" s="44">
        <v>335</v>
      </c>
      <c r="J91" s="98">
        <v>618045.52960887481</v>
      </c>
      <c r="K91" s="98">
        <f t="shared" si="1"/>
        <v>82028.738417794782</v>
      </c>
      <c r="L91" s="70">
        <v>44818</v>
      </c>
      <c r="M91" s="5">
        <v>23</v>
      </c>
      <c r="N91" s="27" t="s">
        <v>415</v>
      </c>
      <c r="O91" s="18" t="s">
        <v>412</v>
      </c>
      <c r="P91" s="19"/>
      <c r="Q91" s="19"/>
      <c r="R91" s="20"/>
      <c r="S91" s="20"/>
      <c r="T91" s="20"/>
      <c r="U91" s="20"/>
      <c r="V91" s="20"/>
      <c r="W91" s="20"/>
      <c r="X91" s="19"/>
      <c r="Y91" s="20"/>
      <c r="Z91" s="20"/>
      <c r="AA91" s="20"/>
      <c r="AB91" s="20"/>
      <c r="AC91" s="19"/>
      <c r="AD91" s="29"/>
      <c r="AE91" s="30"/>
      <c r="AF91" s="30"/>
      <c r="AG91" s="29"/>
      <c r="AH91" s="30"/>
      <c r="AI91" s="58"/>
    </row>
    <row r="92" spans="1:35" x14ac:dyDescent="0.25">
      <c r="A92" s="133" t="s">
        <v>41</v>
      </c>
      <c r="B92" s="132" t="s">
        <v>132</v>
      </c>
      <c r="C92" s="122" t="s">
        <v>274</v>
      </c>
      <c r="D92" s="9" t="s">
        <v>31</v>
      </c>
      <c r="E92" s="9" t="s">
        <v>42</v>
      </c>
      <c r="F92" s="40">
        <v>5</v>
      </c>
      <c r="G92" s="40" t="s">
        <v>28</v>
      </c>
      <c r="H92" s="40">
        <v>1969</v>
      </c>
      <c r="I92" s="44">
        <v>335</v>
      </c>
      <c r="J92" s="98">
        <v>578790.44860055833</v>
      </c>
      <c r="K92" s="98">
        <f t="shared" si="1"/>
        <v>76818.693821827372</v>
      </c>
      <c r="L92" s="70">
        <v>44818</v>
      </c>
      <c r="M92" s="5">
        <v>23</v>
      </c>
      <c r="N92" s="27" t="s">
        <v>416</v>
      </c>
      <c r="O92" s="18" t="s">
        <v>211</v>
      </c>
      <c r="P92" s="19"/>
      <c r="Q92" s="19"/>
      <c r="R92" s="20"/>
      <c r="S92" s="20"/>
      <c r="T92" s="20"/>
      <c r="U92" s="20"/>
      <c r="V92" s="20"/>
      <c r="W92" s="20"/>
      <c r="X92" s="19"/>
      <c r="Y92" s="20"/>
      <c r="Z92" s="20"/>
      <c r="AA92" s="20"/>
      <c r="AB92" s="20"/>
      <c r="AC92" s="19"/>
      <c r="AD92" s="29"/>
      <c r="AE92" s="30"/>
      <c r="AF92" s="30"/>
      <c r="AG92" s="29"/>
      <c r="AH92" s="30"/>
      <c r="AI92" s="58"/>
    </row>
    <row r="93" spans="1:35" x14ac:dyDescent="0.25">
      <c r="A93" s="133" t="s">
        <v>41</v>
      </c>
      <c r="B93" s="132" t="s">
        <v>133</v>
      </c>
      <c r="C93" s="122" t="s">
        <v>268</v>
      </c>
      <c r="D93" s="9" t="s">
        <v>31</v>
      </c>
      <c r="E93" s="9" t="s">
        <v>42</v>
      </c>
      <c r="F93" s="40">
        <v>5</v>
      </c>
      <c r="G93" s="40" t="s">
        <v>29</v>
      </c>
      <c r="H93" s="40">
        <v>1969</v>
      </c>
      <c r="I93" s="44">
        <v>145</v>
      </c>
      <c r="J93" s="98">
        <v>475162.00299282745</v>
      </c>
      <c r="K93" s="98">
        <f t="shared" si="1"/>
        <v>63064.835489127006</v>
      </c>
      <c r="L93" s="70">
        <v>44818</v>
      </c>
      <c r="M93" s="5">
        <v>167</v>
      </c>
      <c r="N93" s="27" t="s">
        <v>417</v>
      </c>
      <c r="O93" s="18" t="s">
        <v>46</v>
      </c>
      <c r="P93" s="19"/>
      <c r="Q93" s="19"/>
      <c r="R93" s="20"/>
      <c r="S93" s="20"/>
      <c r="T93" s="20"/>
      <c r="U93" s="20"/>
      <c r="V93" s="20"/>
      <c r="W93" s="20"/>
      <c r="X93" s="19"/>
      <c r="Y93" s="20"/>
      <c r="Z93" s="20"/>
      <c r="AA93" s="20"/>
      <c r="AB93" s="20"/>
      <c r="AC93" s="19"/>
      <c r="AD93" s="29"/>
      <c r="AE93" s="30"/>
      <c r="AF93" s="30"/>
      <c r="AG93" s="29"/>
      <c r="AH93" s="30"/>
      <c r="AI93" s="58"/>
    </row>
    <row r="94" spans="1:35" s="43" customFormat="1" x14ac:dyDescent="0.25">
      <c r="A94" s="133" t="s">
        <v>41</v>
      </c>
      <c r="B94" s="139" t="s">
        <v>421</v>
      </c>
      <c r="C94" s="123" t="s">
        <v>269</v>
      </c>
      <c r="D94" s="9" t="s">
        <v>31</v>
      </c>
      <c r="E94" s="9" t="s">
        <v>42</v>
      </c>
      <c r="F94" s="9">
        <v>5</v>
      </c>
      <c r="G94" s="9" t="s">
        <v>29</v>
      </c>
      <c r="H94" s="9">
        <v>1969</v>
      </c>
      <c r="I94" s="96">
        <v>145</v>
      </c>
      <c r="J94" s="93">
        <v>426447.20596944657</v>
      </c>
      <c r="K94" s="98">
        <f t="shared" si="1"/>
        <v>56599.270816835429</v>
      </c>
      <c r="L94" s="70">
        <v>44818</v>
      </c>
      <c r="M94" s="72">
        <v>159</v>
      </c>
      <c r="N94" s="65" t="s">
        <v>418</v>
      </c>
      <c r="O94" s="21" t="s">
        <v>178</v>
      </c>
      <c r="P94" s="21"/>
      <c r="Q94" s="21"/>
      <c r="R94" s="22"/>
      <c r="S94" s="22"/>
      <c r="T94" s="22"/>
      <c r="U94" s="22"/>
      <c r="V94" s="22"/>
      <c r="W94" s="22"/>
      <c r="X94" s="21"/>
      <c r="Y94" s="22"/>
      <c r="Z94" s="22"/>
      <c r="AA94" s="22"/>
      <c r="AB94" s="22"/>
      <c r="AC94" s="21"/>
      <c r="AD94" s="31"/>
      <c r="AE94" s="32"/>
      <c r="AF94" s="32"/>
      <c r="AG94" s="31"/>
      <c r="AH94" s="32"/>
      <c r="AI94" s="32"/>
    </row>
    <row r="95" spans="1:35" s="43" customFormat="1" x14ac:dyDescent="0.25">
      <c r="A95" s="133" t="s">
        <v>41</v>
      </c>
      <c r="B95" s="139" t="s">
        <v>133</v>
      </c>
      <c r="C95" s="123" t="s">
        <v>269</v>
      </c>
      <c r="D95" s="9" t="s">
        <v>31</v>
      </c>
      <c r="E95" s="9" t="s">
        <v>42</v>
      </c>
      <c r="F95" s="9">
        <v>5</v>
      </c>
      <c r="G95" s="9" t="s">
        <v>29</v>
      </c>
      <c r="H95" s="9">
        <v>1969</v>
      </c>
      <c r="I95" s="96">
        <v>145</v>
      </c>
      <c r="J95" s="98">
        <v>454385.5749414452</v>
      </c>
      <c r="K95" s="98">
        <f t="shared" si="1"/>
        <v>60307.32960932314</v>
      </c>
      <c r="L95" s="70">
        <v>44818</v>
      </c>
      <c r="M95" s="72">
        <v>167</v>
      </c>
      <c r="N95" s="65" t="s">
        <v>419</v>
      </c>
      <c r="O95" s="21" t="s">
        <v>179</v>
      </c>
      <c r="P95" s="21"/>
      <c r="Q95" s="21"/>
      <c r="R95" s="22"/>
      <c r="S95" s="22"/>
      <c r="T95" s="22"/>
      <c r="U95" s="22"/>
      <c r="V95" s="22"/>
      <c r="W95" s="22"/>
      <c r="X95" s="21"/>
      <c r="Y95" s="22"/>
      <c r="Z95" s="22"/>
      <c r="AA95" s="22"/>
      <c r="AB95" s="22"/>
      <c r="AC95" s="21"/>
      <c r="AD95" s="31"/>
      <c r="AE95" s="32"/>
      <c r="AF95" s="32"/>
      <c r="AG95" s="31"/>
      <c r="AH95" s="32"/>
      <c r="AI95" s="32"/>
    </row>
    <row r="96" spans="1:35" x14ac:dyDescent="0.25">
      <c r="A96" s="133" t="s">
        <v>41</v>
      </c>
      <c r="B96" s="132" t="s">
        <v>133</v>
      </c>
      <c r="C96" s="122" t="s">
        <v>274</v>
      </c>
      <c r="D96" s="9" t="s">
        <v>31</v>
      </c>
      <c r="E96" s="9" t="s">
        <v>42</v>
      </c>
      <c r="F96" s="40">
        <v>5</v>
      </c>
      <c r="G96" s="40" t="s">
        <v>29</v>
      </c>
      <c r="H96" s="40">
        <v>1969</v>
      </c>
      <c r="I96" s="44">
        <v>145</v>
      </c>
      <c r="J96" s="98">
        <v>475162.00299235596</v>
      </c>
      <c r="K96" s="98">
        <f t="shared" si="1"/>
        <v>63064.835489064426</v>
      </c>
      <c r="L96" s="70">
        <v>44818</v>
      </c>
      <c r="M96" s="5">
        <v>167</v>
      </c>
      <c r="N96" s="27" t="s">
        <v>420</v>
      </c>
      <c r="O96" s="18" t="s">
        <v>46</v>
      </c>
      <c r="P96" s="19"/>
      <c r="Q96" s="19"/>
      <c r="R96" s="20"/>
      <c r="S96" s="20"/>
      <c r="T96" s="20"/>
      <c r="U96" s="20"/>
      <c r="V96" s="20"/>
      <c r="W96" s="20"/>
      <c r="X96" s="19"/>
      <c r="Y96" s="20"/>
      <c r="Z96" s="20"/>
      <c r="AA96" s="20"/>
      <c r="AB96" s="20"/>
      <c r="AC96" s="19"/>
      <c r="AD96" s="29"/>
      <c r="AE96" s="30"/>
      <c r="AF96" s="30"/>
      <c r="AG96" s="29"/>
      <c r="AH96" s="30"/>
      <c r="AI96" s="58"/>
    </row>
    <row r="97" spans="1:35" x14ac:dyDescent="0.25">
      <c r="A97" s="133" t="s">
        <v>41</v>
      </c>
      <c r="B97" s="132" t="s">
        <v>134</v>
      </c>
      <c r="C97" s="122" t="s">
        <v>268</v>
      </c>
      <c r="D97" s="9" t="s">
        <v>31</v>
      </c>
      <c r="E97" s="9" t="s">
        <v>42</v>
      </c>
      <c r="F97" s="40">
        <v>5</v>
      </c>
      <c r="G97" s="40" t="s">
        <v>29</v>
      </c>
      <c r="H97" s="9">
        <v>1969</v>
      </c>
      <c r="I97" s="44">
        <v>173</v>
      </c>
      <c r="J97" s="98">
        <v>507484.03864914126</v>
      </c>
      <c r="K97" s="98">
        <f t="shared" si="1"/>
        <v>67354.706835110657</v>
      </c>
      <c r="L97" s="70">
        <v>44818</v>
      </c>
      <c r="M97" s="5">
        <v>167</v>
      </c>
      <c r="N97" s="27" t="s">
        <v>424</v>
      </c>
      <c r="O97" s="18" t="s">
        <v>47</v>
      </c>
      <c r="P97" s="19"/>
      <c r="Q97" s="19"/>
      <c r="R97" s="20"/>
      <c r="S97" s="20"/>
      <c r="T97" s="20"/>
      <c r="U97" s="20"/>
      <c r="V97" s="20"/>
      <c r="W97" s="20"/>
      <c r="X97" s="19"/>
      <c r="Y97" s="20"/>
      <c r="Z97" s="20"/>
      <c r="AA97" s="20"/>
      <c r="AB97" s="20"/>
      <c r="AC97" s="19"/>
      <c r="AD97" s="29"/>
      <c r="AE97" s="30"/>
      <c r="AF97" s="30"/>
      <c r="AG97" s="29"/>
      <c r="AH97" s="30"/>
      <c r="AI97" s="58"/>
    </row>
    <row r="98" spans="1:35" x14ac:dyDescent="0.25">
      <c r="A98" s="133" t="s">
        <v>41</v>
      </c>
      <c r="B98" s="132" t="s">
        <v>134</v>
      </c>
      <c r="C98" s="122" t="s">
        <v>278</v>
      </c>
      <c r="D98" s="9" t="s">
        <v>31</v>
      </c>
      <c r="E98" s="9" t="s">
        <v>42</v>
      </c>
      <c r="F98" s="40">
        <v>5</v>
      </c>
      <c r="G98" s="40" t="s">
        <v>29</v>
      </c>
      <c r="H98" s="9">
        <v>1969</v>
      </c>
      <c r="I98" s="44">
        <v>173</v>
      </c>
      <c r="J98" s="98">
        <v>567129.57004871487</v>
      </c>
      <c r="K98" s="98">
        <f t="shared" si="1"/>
        <v>75271.029271844833</v>
      </c>
      <c r="L98" s="70">
        <v>44818</v>
      </c>
      <c r="M98" s="5">
        <v>169</v>
      </c>
      <c r="N98" s="27" t="s">
        <v>425</v>
      </c>
      <c r="O98" s="18" t="s">
        <v>422</v>
      </c>
      <c r="P98" s="19"/>
      <c r="Q98" s="19"/>
      <c r="R98" s="20"/>
      <c r="S98" s="20"/>
      <c r="T98" s="20"/>
      <c r="U98" s="20"/>
      <c r="V98" s="20"/>
      <c r="W98" s="20"/>
      <c r="X98" s="19"/>
      <c r="Y98" s="20"/>
      <c r="Z98" s="20"/>
      <c r="AA98" s="20"/>
      <c r="AB98" s="20"/>
      <c r="AC98" s="19"/>
      <c r="AD98" s="29"/>
      <c r="AE98" s="30"/>
      <c r="AF98" s="30"/>
      <c r="AG98" s="29"/>
      <c r="AH98" s="30"/>
      <c r="AI98" s="58"/>
    </row>
    <row r="99" spans="1:35" x14ac:dyDescent="0.25">
      <c r="A99" s="133" t="s">
        <v>41</v>
      </c>
      <c r="B99" s="132" t="s">
        <v>134</v>
      </c>
      <c r="C99" s="122" t="s">
        <v>274</v>
      </c>
      <c r="D99" s="9" t="s">
        <v>31</v>
      </c>
      <c r="E99" s="9" t="s">
        <v>42</v>
      </c>
      <c r="F99" s="40">
        <v>5</v>
      </c>
      <c r="G99" s="40" t="s">
        <v>29</v>
      </c>
      <c r="H99" s="40">
        <v>1969</v>
      </c>
      <c r="I99" s="44">
        <v>173</v>
      </c>
      <c r="J99" s="98">
        <v>507484.03865063726</v>
      </c>
      <c r="K99" s="98">
        <f t="shared" si="1"/>
        <v>67354.706835309204</v>
      </c>
      <c r="L99" s="70">
        <v>44818</v>
      </c>
      <c r="M99" s="5">
        <v>167</v>
      </c>
      <c r="N99" s="27" t="s">
        <v>426</v>
      </c>
      <c r="O99" s="18" t="s">
        <v>48</v>
      </c>
      <c r="P99" s="19"/>
      <c r="Q99" s="19"/>
      <c r="R99" s="20"/>
      <c r="S99" s="20"/>
      <c r="T99" s="20"/>
      <c r="U99" s="20"/>
      <c r="V99" s="20"/>
      <c r="W99" s="20"/>
      <c r="X99" s="19"/>
      <c r="Y99" s="20"/>
      <c r="Z99" s="20"/>
      <c r="AA99" s="20"/>
      <c r="AB99" s="20"/>
      <c r="AC99" s="19"/>
      <c r="AD99" s="29"/>
      <c r="AE99" s="30"/>
      <c r="AF99" s="30"/>
      <c r="AG99" s="29"/>
      <c r="AH99" s="30"/>
      <c r="AI99" s="58"/>
    </row>
    <row r="100" spans="1:35" s="4" customFormat="1" ht="15.75" thickBot="1" x14ac:dyDescent="0.3">
      <c r="A100" s="137" t="s">
        <v>41</v>
      </c>
      <c r="B100" s="141" t="s">
        <v>134</v>
      </c>
      <c r="C100" s="126" t="s">
        <v>279</v>
      </c>
      <c r="D100" s="10" t="s">
        <v>31</v>
      </c>
      <c r="E100" s="10" t="s">
        <v>42</v>
      </c>
      <c r="F100" s="10">
        <v>5</v>
      </c>
      <c r="G100" s="10" t="s">
        <v>29</v>
      </c>
      <c r="H100" s="10">
        <v>1969</v>
      </c>
      <c r="I100" s="62">
        <v>173</v>
      </c>
      <c r="J100" s="115">
        <v>568168.59397950536</v>
      </c>
      <c r="K100" s="114">
        <f t="shared" si="1"/>
        <v>75408.931445949347</v>
      </c>
      <c r="L100" s="82">
        <v>44818</v>
      </c>
      <c r="M100" s="83">
        <v>170</v>
      </c>
      <c r="N100" s="47" t="s">
        <v>427</v>
      </c>
      <c r="O100" s="23" t="s">
        <v>423</v>
      </c>
      <c r="P100" s="24"/>
      <c r="Q100" s="24"/>
      <c r="R100" s="25"/>
      <c r="S100" s="25"/>
      <c r="T100" s="25"/>
      <c r="U100" s="25"/>
      <c r="V100" s="25"/>
      <c r="W100" s="25"/>
      <c r="X100" s="24"/>
      <c r="Y100" s="25"/>
      <c r="Z100" s="25"/>
      <c r="AA100" s="25"/>
      <c r="AB100" s="25"/>
      <c r="AC100" s="24"/>
      <c r="AD100" s="33"/>
      <c r="AE100" s="34"/>
      <c r="AF100" s="34"/>
      <c r="AG100" s="33"/>
      <c r="AH100" s="34"/>
      <c r="AI100" s="59"/>
    </row>
    <row r="101" spans="1:35" x14ac:dyDescent="0.25">
      <c r="A101" s="133" t="s">
        <v>41</v>
      </c>
      <c r="B101" s="132" t="s">
        <v>135</v>
      </c>
      <c r="C101" s="122" t="s">
        <v>269</v>
      </c>
      <c r="D101" s="9" t="s">
        <v>31</v>
      </c>
      <c r="E101" s="9" t="s">
        <v>42</v>
      </c>
      <c r="F101" s="40">
        <v>5</v>
      </c>
      <c r="G101" s="40" t="s">
        <v>28</v>
      </c>
      <c r="H101" s="40">
        <v>1969</v>
      </c>
      <c r="I101" s="44">
        <v>184</v>
      </c>
      <c r="J101" s="98">
        <v>598770.69571117393</v>
      </c>
      <c r="K101" s="98">
        <f t="shared" si="1"/>
        <v>79470.528331166483</v>
      </c>
      <c r="L101" s="70">
        <v>44818</v>
      </c>
      <c r="M101" s="5">
        <v>196</v>
      </c>
      <c r="N101" s="27" t="s">
        <v>428</v>
      </c>
      <c r="O101" s="18" t="s">
        <v>56</v>
      </c>
      <c r="P101" s="19"/>
      <c r="Q101" s="19"/>
      <c r="R101" s="20"/>
      <c r="S101" s="20"/>
      <c r="T101" s="20"/>
      <c r="U101" s="20"/>
      <c r="V101" s="20"/>
      <c r="W101" s="20"/>
      <c r="X101" s="19"/>
      <c r="Y101" s="20"/>
      <c r="Z101" s="20"/>
      <c r="AA101" s="20"/>
      <c r="AB101" s="20"/>
      <c r="AC101" s="19"/>
      <c r="AD101" s="29"/>
      <c r="AE101" s="30"/>
      <c r="AF101" s="30"/>
      <c r="AG101" s="29"/>
      <c r="AH101" s="30"/>
      <c r="AI101" s="58"/>
    </row>
    <row r="102" spans="1:35" x14ac:dyDescent="0.25">
      <c r="A102" s="133" t="s">
        <v>41</v>
      </c>
      <c r="B102" s="132" t="s">
        <v>136</v>
      </c>
      <c r="C102" s="122" t="s">
        <v>269</v>
      </c>
      <c r="D102" s="9" t="s">
        <v>31</v>
      </c>
      <c r="E102" s="9" t="s">
        <v>42</v>
      </c>
      <c r="F102" s="40">
        <v>5</v>
      </c>
      <c r="G102" s="40" t="s">
        <v>28</v>
      </c>
      <c r="H102" s="9">
        <v>1969</v>
      </c>
      <c r="I102" s="44">
        <v>184</v>
      </c>
      <c r="J102" s="98">
        <v>612259.82694230054</v>
      </c>
      <c r="K102" s="98">
        <f t="shared" si="1"/>
        <v>81260.843711235051</v>
      </c>
      <c r="L102" s="70">
        <v>44818</v>
      </c>
      <c r="M102" s="5">
        <v>198</v>
      </c>
      <c r="N102" s="27" t="s">
        <v>429</v>
      </c>
      <c r="O102" s="18" t="s">
        <v>57</v>
      </c>
      <c r="P102" s="19"/>
      <c r="Q102" s="19"/>
      <c r="R102" s="20"/>
      <c r="S102" s="20"/>
      <c r="T102" s="20"/>
      <c r="U102" s="20"/>
      <c r="V102" s="20"/>
      <c r="W102" s="20"/>
      <c r="X102" s="19"/>
      <c r="Y102" s="20"/>
      <c r="Z102" s="20"/>
      <c r="AA102" s="20"/>
      <c r="AB102" s="20"/>
      <c r="AC102" s="19"/>
      <c r="AD102" s="29"/>
      <c r="AE102" s="30"/>
      <c r="AF102" s="30"/>
      <c r="AG102" s="29"/>
      <c r="AH102" s="30"/>
      <c r="AI102" s="58"/>
    </row>
    <row r="103" spans="1:35" x14ac:dyDescent="0.25">
      <c r="A103" s="133" t="s">
        <v>41</v>
      </c>
      <c r="B103" s="132" t="s">
        <v>140</v>
      </c>
      <c r="C103" s="122" t="s">
        <v>268</v>
      </c>
      <c r="D103" s="9" t="s">
        <v>31</v>
      </c>
      <c r="E103" s="9" t="s">
        <v>42</v>
      </c>
      <c r="F103" s="40">
        <v>5</v>
      </c>
      <c r="G103" s="40" t="s">
        <v>28</v>
      </c>
      <c r="H103" s="9">
        <v>1969</v>
      </c>
      <c r="I103" s="44">
        <v>220</v>
      </c>
      <c r="J103" s="98">
        <v>682629.96494968014</v>
      </c>
      <c r="K103" s="98">
        <f t="shared" si="1"/>
        <v>90600.566056099284</v>
      </c>
      <c r="L103" s="70">
        <v>44818</v>
      </c>
      <c r="M103" s="5">
        <v>205</v>
      </c>
      <c r="N103" s="27" t="s">
        <v>432</v>
      </c>
      <c r="O103" s="18" t="s">
        <v>58</v>
      </c>
      <c r="P103" s="19"/>
      <c r="Q103" s="19"/>
      <c r="R103" s="20"/>
      <c r="S103" s="20"/>
      <c r="T103" s="20"/>
      <c r="U103" s="20"/>
      <c r="V103" s="20"/>
      <c r="W103" s="20"/>
      <c r="X103" s="19"/>
      <c r="Y103" s="20"/>
      <c r="Z103" s="20"/>
      <c r="AA103" s="20"/>
      <c r="AB103" s="20"/>
      <c r="AC103" s="19"/>
      <c r="AD103" s="29"/>
      <c r="AE103" s="30"/>
      <c r="AF103" s="30"/>
      <c r="AG103" s="29"/>
      <c r="AH103" s="30"/>
      <c r="AI103" s="58"/>
    </row>
    <row r="104" spans="1:35" x14ac:dyDescent="0.25">
      <c r="A104" s="133" t="s">
        <v>41</v>
      </c>
      <c r="B104" s="132" t="s">
        <v>141</v>
      </c>
      <c r="C104" s="122" t="s">
        <v>268</v>
      </c>
      <c r="D104" s="9" t="s">
        <v>31</v>
      </c>
      <c r="E104" s="9" t="s">
        <v>42</v>
      </c>
      <c r="F104" s="40">
        <v>5</v>
      </c>
      <c r="G104" s="40" t="s">
        <v>28</v>
      </c>
      <c r="H104" s="9">
        <v>1969</v>
      </c>
      <c r="I104" s="44">
        <v>220</v>
      </c>
      <c r="J104" s="98">
        <v>696828.47094842012</v>
      </c>
      <c r="K104" s="98">
        <f t="shared" si="1"/>
        <v>92485.031647543976</v>
      </c>
      <c r="L104" s="70">
        <v>44818</v>
      </c>
      <c r="M104" s="5">
        <v>207</v>
      </c>
      <c r="N104" s="27" t="s">
        <v>433</v>
      </c>
      <c r="O104" s="18" t="s">
        <v>137</v>
      </c>
      <c r="P104" s="19"/>
      <c r="Q104" s="19"/>
      <c r="R104" s="20"/>
      <c r="S104" s="20"/>
      <c r="T104" s="20"/>
      <c r="U104" s="20"/>
      <c r="V104" s="20"/>
      <c r="W104" s="20"/>
      <c r="X104" s="19"/>
      <c r="Y104" s="20"/>
      <c r="Z104" s="20"/>
      <c r="AA104" s="20"/>
      <c r="AB104" s="20"/>
      <c r="AC104" s="19"/>
      <c r="AD104" s="29"/>
      <c r="AE104" s="30"/>
      <c r="AF104" s="30"/>
      <c r="AG104" s="29"/>
      <c r="AH104" s="30"/>
      <c r="AI104" s="58"/>
    </row>
    <row r="105" spans="1:35" x14ac:dyDescent="0.25">
      <c r="A105" s="133" t="s">
        <v>41</v>
      </c>
      <c r="B105" s="132" t="s">
        <v>141</v>
      </c>
      <c r="C105" s="122" t="s">
        <v>278</v>
      </c>
      <c r="D105" s="9" t="s">
        <v>31</v>
      </c>
      <c r="E105" s="9" t="s">
        <v>42</v>
      </c>
      <c r="F105" s="40">
        <v>5</v>
      </c>
      <c r="G105" s="40" t="s">
        <v>28</v>
      </c>
      <c r="H105" s="40">
        <v>1969</v>
      </c>
      <c r="I105" s="44">
        <v>220</v>
      </c>
      <c r="J105" s="98">
        <v>711611.38451209455</v>
      </c>
      <c r="K105" s="98">
        <f t="shared" si="1"/>
        <v>94447.061452265509</v>
      </c>
      <c r="L105" s="70">
        <v>44818</v>
      </c>
      <c r="M105" s="5">
        <v>208</v>
      </c>
      <c r="N105" s="27" t="s">
        <v>434</v>
      </c>
      <c r="O105" s="18" t="s">
        <v>430</v>
      </c>
      <c r="P105" s="19"/>
      <c r="Q105" s="19"/>
      <c r="R105" s="20"/>
      <c r="S105" s="20"/>
      <c r="T105" s="20"/>
      <c r="U105" s="20"/>
      <c r="V105" s="20"/>
      <c r="W105" s="20"/>
      <c r="X105" s="19"/>
      <c r="Y105" s="20"/>
      <c r="Z105" s="20"/>
      <c r="AA105" s="20"/>
      <c r="AB105" s="20"/>
      <c r="AC105" s="19"/>
      <c r="AD105" s="29"/>
      <c r="AE105" s="30"/>
      <c r="AF105" s="30"/>
      <c r="AG105" s="29"/>
      <c r="AH105" s="30"/>
      <c r="AI105" s="58"/>
    </row>
    <row r="106" spans="1:35" x14ac:dyDescent="0.25">
      <c r="A106" s="133" t="s">
        <v>41</v>
      </c>
      <c r="B106" s="132" t="s">
        <v>140</v>
      </c>
      <c r="C106" s="122" t="s">
        <v>274</v>
      </c>
      <c r="D106" s="9" t="s">
        <v>31</v>
      </c>
      <c r="E106" s="9" t="s">
        <v>42</v>
      </c>
      <c r="F106" s="40">
        <v>5</v>
      </c>
      <c r="G106" s="40" t="s">
        <v>28</v>
      </c>
      <c r="H106" s="9">
        <v>1969</v>
      </c>
      <c r="I106" s="44">
        <v>220</v>
      </c>
      <c r="J106" s="98">
        <v>683952.20724316791</v>
      </c>
      <c r="K106" s="98">
        <f t="shared" si="1"/>
        <v>90776.05776669558</v>
      </c>
      <c r="L106" s="70">
        <v>44818</v>
      </c>
      <c r="M106" s="5">
        <v>205</v>
      </c>
      <c r="N106" s="27" t="s">
        <v>435</v>
      </c>
      <c r="O106" s="18" t="s">
        <v>59</v>
      </c>
      <c r="P106" s="19"/>
      <c r="Q106" s="19"/>
      <c r="R106" s="20"/>
      <c r="S106" s="20"/>
      <c r="T106" s="20"/>
      <c r="U106" s="20"/>
      <c r="V106" s="20"/>
      <c r="W106" s="20"/>
      <c r="X106" s="19"/>
      <c r="Y106" s="20"/>
      <c r="Z106" s="20"/>
      <c r="AA106" s="20"/>
      <c r="AB106" s="20"/>
      <c r="AC106" s="19"/>
      <c r="AD106" s="29"/>
      <c r="AE106" s="30"/>
      <c r="AF106" s="30"/>
      <c r="AG106" s="29"/>
      <c r="AH106" s="30"/>
      <c r="AI106" s="58"/>
    </row>
    <row r="107" spans="1:35" x14ac:dyDescent="0.25">
      <c r="A107" s="133" t="s">
        <v>41</v>
      </c>
      <c r="B107" s="132" t="s">
        <v>141</v>
      </c>
      <c r="C107" s="122" t="s">
        <v>274</v>
      </c>
      <c r="D107" s="9" t="s">
        <v>31</v>
      </c>
      <c r="E107" s="9" t="s">
        <v>42</v>
      </c>
      <c r="F107" s="40">
        <v>5</v>
      </c>
      <c r="G107" s="40" t="s">
        <v>28</v>
      </c>
      <c r="H107" s="9">
        <v>1969</v>
      </c>
      <c r="I107" s="44">
        <v>220</v>
      </c>
      <c r="J107" s="98">
        <v>698496.24362486415</v>
      </c>
      <c r="K107" s="98">
        <f t="shared" si="1"/>
        <v>92706.38312095881</v>
      </c>
      <c r="L107" s="70">
        <v>44818</v>
      </c>
      <c r="M107" s="5">
        <v>207</v>
      </c>
      <c r="N107" s="27" t="s">
        <v>436</v>
      </c>
      <c r="O107" s="18" t="s">
        <v>138</v>
      </c>
      <c r="P107" s="19"/>
      <c r="Q107" s="19"/>
      <c r="R107" s="20"/>
      <c r="S107" s="20"/>
      <c r="T107" s="20"/>
      <c r="U107" s="20"/>
      <c r="V107" s="20"/>
      <c r="W107" s="20"/>
      <c r="X107" s="19"/>
      <c r="Y107" s="20"/>
      <c r="Z107" s="20"/>
      <c r="AA107" s="20"/>
      <c r="AB107" s="20"/>
      <c r="AC107" s="19"/>
      <c r="AD107" s="29"/>
      <c r="AE107" s="30"/>
      <c r="AF107" s="30"/>
      <c r="AG107" s="29"/>
      <c r="AH107" s="30"/>
      <c r="AI107" s="58"/>
    </row>
    <row r="108" spans="1:35" x14ac:dyDescent="0.25">
      <c r="A108" s="133" t="s">
        <v>41</v>
      </c>
      <c r="B108" s="132" t="s">
        <v>140</v>
      </c>
      <c r="C108" s="122" t="s">
        <v>279</v>
      </c>
      <c r="D108" s="9" t="s">
        <v>31</v>
      </c>
      <c r="E108" s="9" t="s">
        <v>42</v>
      </c>
      <c r="F108" s="40">
        <v>5</v>
      </c>
      <c r="G108" s="40" t="s">
        <v>28</v>
      </c>
      <c r="H108" s="9">
        <v>1969</v>
      </c>
      <c r="I108" s="44">
        <v>220</v>
      </c>
      <c r="J108" s="98">
        <v>711186.01137483015</v>
      </c>
      <c r="K108" s="98">
        <f t="shared" si="1"/>
        <v>94390.604734863649</v>
      </c>
      <c r="L108" s="70">
        <v>44818</v>
      </c>
      <c r="M108" s="5">
        <v>208</v>
      </c>
      <c r="N108" s="27" t="s">
        <v>437</v>
      </c>
      <c r="O108" s="18" t="s">
        <v>431</v>
      </c>
      <c r="P108" s="19"/>
      <c r="Q108" s="19"/>
      <c r="R108" s="20"/>
      <c r="S108" s="20"/>
      <c r="T108" s="20"/>
      <c r="U108" s="20"/>
      <c r="V108" s="20"/>
      <c r="W108" s="20"/>
      <c r="X108" s="19"/>
      <c r="Y108" s="20"/>
      <c r="Z108" s="20"/>
      <c r="AA108" s="20"/>
      <c r="AB108" s="20"/>
      <c r="AC108" s="19"/>
      <c r="AD108" s="29"/>
      <c r="AE108" s="30"/>
      <c r="AF108" s="30"/>
      <c r="AG108" s="29"/>
      <c r="AH108" s="30"/>
      <c r="AI108" s="58"/>
    </row>
    <row r="109" spans="1:35" x14ac:dyDescent="0.25">
      <c r="A109" s="133" t="s">
        <v>41</v>
      </c>
      <c r="B109" s="132" t="s">
        <v>139</v>
      </c>
      <c r="C109" s="122" t="s">
        <v>268</v>
      </c>
      <c r="D109" s="9" t="s">
        <v>31</v>
      </c>
      <c r="E109" s="9" t="s">
        <v>42</v>
      </c>
      <c r="F109" s="40">
        <v>5</v>
      </c>
      <c r="G109" s="40" t="s">
        <v>28</v>
      </c>
      <c r="H109" s="9">
        <v>1969</v>
      </c>
      <c r="I109" s="44">
        <v>335</v>
      </c>
      <c r="J109" s="98">
        <v>756144.69546787394</v>
      </c>
      <c r="K109" s="98">
        <f t="shared" si="1"/>
        <v>100357.64755031839</v>
      </c>
      <c r="L109" s="70">
        <v>44818</v>
      </c>
      <c r="M109" s="5">
        <v>29</v>
      </c>
      <c r="N109" s="27" t="s">
        <v>440</v>
      </c>
      <c r="O109" s="18" t="s">
        <v>212</v>
      </c>
      <c r="P109" s="19"/>
      <c r="Q109" s="19"/>
      <c r="R109" s="20"/>
      <c r="S109" s="20"/>
      <c r="T109" s="20"/>
      <c r="U109" s="20"/>
      <c r="V109" s="20"/>
      <c r="W109" s="20"/>
      <c r="X109" s="19"/>
      <c r="Y109" s="20"/>
      <c r="Z109" s="20"/>
      <c r="AA109" s="20"/>
      <c r="AB109" s="20"/>
      <c r="AC109" s="19"/>
      <c r="AD109" s="29"/>
      <c r="AE109" s="30"/>
      <c r="AF109" s="30"/>
      <c r="AG109" s="29"/>
      <c r="AH109" s="30"/>
      <c r="AI109" s="58"/>
    </row>
    <row r="110" spans="1:35" x14ac:dyDescent="0.25">
      <c r="A110" s="133" t="s">
        <v>41</v>
      </c>
      <c r="B110" s="132" t="s">
        <v>180</v>
      </c>
      <c r="C110" s="122" t="s">
        <v>269</v>
      </c>
      <c r="D110" s="9" t="s">
        <v>31</v>
      </c>
      <c r="E110" s="9" t="s">
        <v>42</v>
      </c>
      <c r="F110" s="40">
        <v>5</v>
      </c>
      <c r="G110" s="40" t="s">
        <v>28</v>
      </c>
      <c r="H110" s="40">
        <v>1969</v>
      </c>
      <c r="I110" s="44">
        <v>335</v>
      </c>
      <c r="J110" s="98">
        <v>713609.56214776705</v>
      </c>
      <c r="K110" s="98">
        <f t="shared" si="1"/>
        <v>94712.265199783258</v>
      </c>
      <c r="L110" s="70">
        <v>44818</v>
      </c>
      <c r="M110" s="5">
        <v>28</v>
      </c>
      <c r="N110" s="27" t="s">
        <v>215</v>
      </c>
      <c r="O110" s="18" t="s">
        <v>213</v>
      </c>
      <c r="P110" s="19"/>
      <c r="Q110" s="19"/>
      <c r="R110" s="20"/>
      <c r="S110" s="20"/>
      <c r="T110" s="20"/>
      <c r="U110" s="20"/>
      <c r="V110" s="20"/>
      <c r="W110" s="20"/>
      <c r="X110" s="19"/>
      <c r="Y110" s="20"/>
      <c r="Z110" s="20"/>
      <c r="AA110" s="20"/>
      <c r="AB110" s="20"/>
      <c r="AC110" s="19"/>
      <c r="AD110" s="29"/>
      <c r="AE110" s="30"/>
      <c r="AF110" s="30"/>
      <c r="AG110" s="29"/>
      <c r="AH110" s="30"/>
      <c r="AI110" s="58"/>
    </row>
    <row r="111" spans="1:35" x14ac:dyDescent="0.25">
      <c r="A111" s="133" t="s">
        <v>41</v>
      </c>
      <c r="B111" s="132" t="s">
        <v>139</v>
      </c>
      <c r="C111" s="122" t="s">
        <v>278</v>
      </c>
      <c r="D111" s="9" t="s">
        <v>31</v>
      </c>
      <c r="E111" s="9" t="s">
        <v>42</v>
      </c>
      <c r="F111" s="40">
        <v>5</v>
      </c>
      <c r="G111" s="40" t="s">
        <v>28</v>
      </c>
      <c r="H111" s="40">
        <v>1969</v>
      </c>
      <c r="I111" s="44">
        <v>335</v>
      </c>
      <c r="J111" s="98">
        <v>766386.81096984935</v>
      </c>
      <c r="K111" s="98">
        <f t="shared" si="1"/>
        <v>101717.00988384754</v>
      </c>
      <c r="L111" s="70">
        <v>44818</v>
      </c>
      <c r="M111" s="5">
        <v>30</v>
      </c>
      <c r="N111" s="27" t="s">
        <v>441</v>
      </c>
      <c r="O111" s="18" t="s">
        <v>438</v>
      </c>
      <c r="P111" s="19"/>
      <c r="Q111" s="19"/>
      <c r="R111" s="20"/>
      <c r="S111" s="20"/>
      <c r="T111" s="20"/>
      <c r="U111" s="20"/>
      <c r="V111" s="20"/>
      <c r="W111" s="20"/>
      <c r="X111" s="19"/>
      <c r="Y111" s="20"/>
      <c r="Z111" s="20"/>
      <c r="AA111" s="20"/>
      <c r="AB111" s="20"/>
      <c r="AC111" s="19"/>
      <c r="AD111" s="29"/>
      <c r="AE111" s="30"/>
      <c r="AF111" s="30"/>
      <c r="AG111" s="29"/>
      <c r="AH111" s="30"/>
      <c r="AI111" s="58"/>
    </row>
    <row r="112" spans="1:35" x14ac:dyDescent="0.25">
      <c r="A112" s="133" t="s">
        <v>41</v>
      </c>
      <c r="B112" s="132" t="s">
        <v>180</v>
      </c>
      <c r="C112" s="122" t="s">
        <v>274</v>
      </c>
      <c r="D112" s="9" t="s">
        <v>31</v>
      </c>
      <c r="E112" s="9" t="s">
        <v>42</v>
      </c>
      <c r="F112" s="40">
        <v>5</v>
      </c>
      <c r="G112" s="40" t="s">
        <v>28</v>
      </c>
      <c r="H112" s="40">
        <v>1969</v>
      </c>
      <c r="I112" s="44">
        <v>335</v>
      </c>
      <c r="J112" s="98">
        <v>756800.57651845028</v>
      </c>
      <c r="K112" s="98">
        <f t="shared" si="1"/>
        <v>100444.69792533682</v>
      </c>
      <c r="L112" s="70">
        <v>44818</v>
      </c>
      <c r="M112" s="5">
        <v>29</v>
      </c>
      <c r="N112" s="27" t="s">
        <v>443</v>
      </c>
      <c r="O112" s="18" t="s">
        <v>214</v>
      </c>
      <c r="P112" s="19"/>
      <c r="Q112" s="19"/>
      <c r="R112" s="20"/>
      <c r="S112" s="20"/>
      <c r="T112" s="20"/>
      <c r="U112" s="20"/>
      <c r="V112" s="20"/>
      <c r="W112" s="20"/>
      <c r="X112" s="19"/>
      <c r="Y112" s="20"/>
      <c r="Z112" s="20"/>
      <c r="AA112" s="20"/>
      <c r="AB112" s="20"/>
      <c r="AC112" s="19"/>
      <c r="AD112" s="29"/>
      <c r="AE112" s="30"/>
      <c r="AF112" s="30"/>
      <c r="AG112" s="29"/>
      <c r="AH112" s="30"/>
      <c r="AI112" s="58"/>
    </row>
    <row r="113" spans="1:35" x14ac:dyDescent="0.25">
      <c r="A113" s="133" t="s">
        <v>41</v>
      </c>
      <c r="B113" s="132" t="s">
        <v>139</v>
      </c>
      <c r="C113" s="122" t="s">
        <v>279</v>
      </c>
      <c r="D113" s="9" t="s">
        <v>31</v>
      </c>
      <c r="E113" s="9" t="s">
        <v>42</v>
      </c>
      <c r="F113" s="40">
        <v>5</v>
      </c>
      <c r="G113" s="40" t="s">
        <v>28</v>
      </c>
      <c r="H113" s="40">
        <v>1969</v>
      </c>
      <c r="I113" s="44">
        <v>335</v>
      </c>
      <c r="J113" s="98">
        <v>766386.81096984935</v>
      </c>
      <c r="K113" s="98">
        <f t="shared" si="1"/>
        <v>101717.00988384754</v>
      </c>
      <c r="L113" s="70">
        <v>44818</v>
      </c>
      <c r="M113" s="5">
        <v>30</v>
      </c>
      <c r="N113" s="27" t="s">
        <v>442</v>
      </c>
      <c r="O113" s="18" t="s">
        <v>439</v>
      </c>
      <c r="P113" s="19"/>
      <c r="Q113" s="19"/>
      <c r="R113" s="20"/>
      <c r="S113" s="20"/>
      <c r="T113" s="20"/>
      <c r="U113" s="20"/>
      <c r="V113" s="20"/>
      <c r="W113" s="20"/>
      <c r="X113" s="19"/>
      <c r="Y113" s="20"/>
      <c r="Z113" s="20"/>
      <c r="AA113" s="20"/>
      <c r="AB113" s="20"/>
      <c r="AC113" s="19"/>
      <c r="AD113" s="29"/>
      <c r="AE113" s="30"/>
      <c r="AF113" s="30"/>
      <c r="AG113" s="29"/>
      <c r="AH113" s="30"/>
      <c r="AI113" s="58"/>
    </row>
    <row r="114" spans="1:35" x14ac:dyDescent="0.25">
      <c r="A114" s="133" t="s">
        <v>41</v>
      </c>
      <c r="B114" s="132" t="s">
        <v>142</v>
      </c>
      <c r="C114" s="122" t="s">
        <v>268</v>
      </c>
      <c r="D114" s="9" t="s">
        <v>31</v>
      </c>
      <c r="E114" s="9" t="s">
        <v>42</v>
      </c>
      <c r="F114" s="40">
        <v>5</v>
      </c>
      <c r="G114" s="40" t="s">
        <v>29</v>
      </c>
      <c r="H114" s="9">
        <v>1969</v>
      </c>
      <c r="I114" s="44">
        <v>173</v>
      </c>
      <c r="J114" s="98">
        <v>604914.99724013032</v>
      </c>
      <c r="K114" s="98">
        <f t="shared" si="1"/>
        <v>80286.017285835856</v>
      </c>
      <c r="L114" s="70">
        <v>44818</v>
      </c>
      <c r="M114" s="5">
        <v>180</v>
      </c>
      <c r="N114" s="27" t="s">
        <v>447</v>
      </c>
      <c r="O114" s="18" t="s">
        <v>49</v>
      </c>
      <c r="P114" s="19"/>
      <c r="Q114" s="19"/>
      <c r="R114" s="20"/>
      <c r="S114" s="20"/>
      <c r="T114" s="20"/>
      <c r="U114" s="20"/>
      <c r="V114" s="20"/>
      <c r="W114" s="20"/>
      <c r="X114" s="19"/>
      <c r="Y114" s="20"/>
      <c r="Z114" s="20"/>
      <c r="AA114" s="20"/>
      <c r="AB114" s="20"/>
      <c r="AC114" s="19"/>
      <c r="AD114" s="29"/>
      <c r="AE114" s="30"/>
      <c r="AF114" s="30"/>
      <c r="AG114" s="29"/>
      <c r="AH114" s="30"/>
      <c r="AI114" s="58"/>
    </row>
    <row r="115" spans="1:35" x14ac:dyDescent="0.25">
      <c r="A115" s="133" t="s">
        <v>41</v>
      </c>
      <c r="B115" s="132" t="s">
        <v>142</v>
      </c>
      <c r="C115" s="122" t="s">
        <v>269</v>
      </c>
      <c r="D115" s="9" t="s">
        <v>31</v>
      </c>
      <c r="E115" s="9" t="s">
        <v>42</v>
      </c>
      <c r="F115" s="40">
        <v>5</v>
      </c>
      <c r="G115" s="40" t="s">
        <v>29</v>
      </c>
      <c r="H115" s="9">
        <v>1969</v>
      </c>
      <c r="I115" s="44">
        <v>173</v>
      </c>
      <c r="J115" s="98">
        <v>578570.65596435987</v>
      </c>
      <c r="K115" s="98">
        <f t="shared" si="1"/>
        <v>76789.522325882252</v>
      </c>
      <c r="L115" s="70">
        <v>44818</v>
      </c>
      <c r="M115" s="5">
        <v>178</v>
      </c>
      <c r="N115" s="27" t="s">
        <v>448</v>
      </c>
      <c r="O115" s="18" t="s">
        <v>50</v>
      </c>
      <c r="P115" s="19"/>
      <c r="Q115" s="19"/>
      <c r="R115" s="20"/>
      <c r="S115" s="20"/>
      <c r="T115" s="20"/>
      <c r="U115" s="20"/>
      <c r="V115" s="20"/>
      <c r="W115" s="20"/>
      <c r="X115" s="19"/>
      <c r="Y115" s="20"/>
      <c r="Z115" s="20"/>
      <c r="AA115" s="20"/>
      <c r="AB115" s="20"/>
      <c r="AC115" s="19"/>
      <c r="AD115" s="29"/>
      <c r="AE115" s="30"/>
      <c r="AF115" s="30"/>
      <c r="AG115" s="29"/>
      <c r="AH115" s="30"/>
      <c r="AI115" s="58"/>
    </row>
    <row r="116" spans="1:35" x14ac:dyDescent="0.25">
      <c r="A116" s="133" t="s">
        <v>41</v>
      </c>
      <c r="B116" s="132" t="s">
        <v>143</v>
      </c>
      <c r="C116" s="122" t="s">
        <v>268</v>
      </c>
      <c r="D116" s="9" t="s">
        <v>31</v>
      </c>
      <c r="E116" s="9" t="s">
        <v>42</v>
      </c>
      <c r="F116" s="40">
        <v>5</v>
      </c>
      <c r="G116" s="40" t="s">
        <v>29</v>
      </c>
      <c r="H116" s="9">
        <v>1969</v>
      </c>
      <c r="I116" s="44">
        <v>173</v>
      </c>
      <c r="J116" s="98">
        <v>620517.09192187269</v>
      </c>
      <c r="K116" s="98">
        <f t="shared" si="1"/>
        <v>82356.771109147609</v>
      </c>
      <c r="L116" s="70">
        <v>44818</v>
      </c>
      <c r="M116" s="5">
        <v>183</v>
      </c>
      <c r="N116" s="27" t="s">
        <v>449</v>
      </c>
      <c r="O116" s="18" t="s">
        <v>52</v>
      </c>
      <c r="P116" s="19"/>
      <c r="Q116" s="19"/>
      <c r="R116" s="20"/>
      <c r="S116" s="20"/>
      <c r="T116" s="20"/>
      <c r="U116" s="20"/>
      <c r="V116" s="20"/>
      <c r="W116" s="20"/>
      <c r="X116" s="19"/>
      <c r="Y116" s="20"/>
      <c r="Z116" s="20"/>
      <c r="AA116" s="20"/>
      <c r="AB116" s="20"/>
      <c r="AC116" s="19"/>
      <c r="AD116" s="29"/>
      <c r="AE116" s="30"/>
      <c r="AF116" s="30"/>
      <c r="AG116" s="29"/>
      <c r="AH116" s="30"/>
      <c r="AI116" s="58"/>
    </row>
    <row r="117" spans="1:35" x14ac:dyDescent="0.25">
      <c r="A117" s="133" t="s">
        <v>41</v>
      </c>
      <c r="B117" s="132" t="s">
        <v>143</v>
      </c>
      <c r="C117" s="122" t="s">
        <v>269</v>
      </c>
      <c r="D117" s="9" t="s">
        <v>31</v>
      </c>
      <c r="E117" s="9" t="s">
        <v>42</v>
      </c>
      <c r="F117" s="40">
        <v>5</v>
      </c>
      <c r="G117" s="40" t="s">
        <v>29</v>
      </c>
      <c r="H117" s="40">
        <v>1969</v>
      </c>
      <c r="I117" s="44">
        <v>173</v>
      </c>
      <c r="J117" s="98">
        <v>594342.14227574517</v>
      </c>
      <c r="K117" s="98">
        <f t="shared" si="1"/>
        <v>78882.758282002134</v>
      </c>
      <c r="L117" s="70">
        <v>44818</v>
      </c>
      <c r="M117" s="5">
        <v>181</v>
      </c>
      <c r="N117" s="27" t="s">
        <v>450</v>
      </c>
      <c r="O117" s="18" t="s">
        <v>53</v>
      </c>
      <c r="P117" s="19"/>
      <c r="Q117" s="19"/>
      <c r="R117" s="20"/>
      <c r="S117" s="20"/>
      <c r="T117" s="20"/>
      <c r="U117" s="20"/>
      <c r="V117" s="20"/>
      <c r="W117" s="20"/>
      <c r="X117" s="19"/>
      <c r="Y117" s="20"/>
      <c r="Z117" s="20"/>
      <c r="AA117" s="20"/>
      <c r="AB117" s="20"/>
      <c r="AC117" s="19"/>
      <c r="AD117" s="29"/>
      <c r="AE117" s="30"/>
      <c r="AF117" s="30"/>
      <c r="AG117" s="29"/>
      <c r="AH117" s="30"/>
      <c r="AI117" s="58"/>
    </row>
    <row r="118" spans="1:35" x14ac:dyDescent="0.25">
      <c r="A118" s="133" t="s">
        <v>41</v>
      </c>
      <c r="B118" s="132" t="s">
        <v>143</v>
      </c>
      <c r="C118" s="122" t="s">
        <v>278</v>
      </c>
      <c r="D118" s="9" t="s">
        <v>31</v>
      </c>
      <c r="E118" s="9" t="s">
        <v>42</v>
      </c>
      <c r="F118" s="40">
        <v>5</v>
      </c>
      <c r="G118" s="40" t="s">
        <v>29</v>
      </c>
      <c r="H118" s="40">
        <v>1969</v>
      </c>
      <c r="I118" s="44">
        <v>173</v>
      </c>
      <c r="J118" s="98">
        <v>672303.5175217191</v>
      </c>
      <c r="K118" s="98">
        <f t="shared" si="1"/>
        <v>89230.010952514305</v>
      </c>
      <c r="L118" s="70">
        <v>44818</v>
      </c>
      <c r="M118" s="5">
        <v>184</v>
      </c>
      <c r="N118" s="27" t="s">
        <v>451</v>
      </c>
      <c r="O118" s="18" t="s">
        <v>445</v>
      </c>
      <c r="P118" s="19"/>
      <c r="Q118" s="19"/>
      <c r="R118" s="20"/>
      <c r="S118" s="20"/>
      <c r="T118" s="20"/>
      <c r="U118" s="20"/>
      <c r="V118" s="20"/>
      <c r="W118" s="20"/>
      <c r="X118" s="19"/>
      <c r="Y118" s="20"/>
      <c r="Z118" s="20"/>
      <c r="AA118" s="20"/>
      <c r="AB118" s="20"/>
      <c r="AC118" s="19"/>
      <c r="AD118" s="29"/>
      <c r="AE118" s="30"/>
      <c r="AF118" s="30"/>
      <c r="AG118" s="29"/>
      <c r="AH118" s="30"/>
      <c r="AI118" s="58"/>
    </row>
    <row r="119" spans="1:35" x14ac:dyDescent="0.25">
      <c r="A119" s="133" t="s">
        <v>41</v>
      </c>
      <c r="B119" s="132" t="s">
        <v>444</v>
      </c>
      <c r="C119" s="122" t="s">
        <v>274</v>
      </c>
      <c r="D119" s="9" t="s">
        <v>31</v>
      </c>
      <c r="E119" s="9" t="s">
        <v>42</v>
      </c>
      <c r="F119" s="40">
        <v>5</v>
      </c>
      <c r="G119" s="40" t="s">
        <v>29</v>
      </c>
      <c r="H119" s="40">
        <v>1969</v>
      </c>
      <c r="I119" s="44">
        <v>173</v>
      </c>
      <c r="J119" s="98">
        <v>628562.8215720132</v>
      </c>
      <c r="K119" s="98">
        <f t="shared" si="1"/>
        <v>83424.622944059083</v>
      </c>
      <c r="L119" s="70">
        <v>44818</v>
      </c>
      <c r="M119" s="5">
        <v>180</v>
      </c>
      <c r="N119" s="27" t="s">
        <v>452</v>
      </c>
      <c r="O119" s="18" t="s">
        <v>51</v>
      </c>
      <c r="P119" s="19"/>
      <c r="Q119" s="19"/>
      <c r="R119" s="20"/>
      <c r="S119" s="20"/>
      <c r="T119" s="20"/>
      <c r="U119" s="20"/>
      <c r="V119" s="20"/>
      <c r="W119" s="20"/>
      <c r="X119" s="19"/>
      <c r="Y119" s="20"/>
      <c r="Z119" s="20"/>
      <c r="AA119" s="20"/>
      <c r="AB119" s="20"/>
      <c r="AC119" s="19"/>
      <c r="AD119" s="29"/>
      <c r="AE119" s="30"/>
      <c r="AF119" s="30"/>
      <c r="AG119" s="29"/>
      <c r="AH119" s="30"/>
      <c r="AI119" s="58"/>
    </row>
    <row r="120" spans="1:35" x14ac:dyDescent="0.25">
      <c r="A120" s="133" t="s">
        <v>41</v>
      </c>
      <c r="B120" s="132" t="s">
        <v>143</v>
      </c>
      <c r="C120" s="122" t="s">
        <v>274</v>
      </c>
      <c r="D120" s="9" t="s">
        <v>31</v>
      </c>
      <c r="E120" s="9" t="s">
        <v>42</v>
      </c>
      <c r="F120" s="40">
        <v>5</v>
      </c>
      <c r="G120" s="40" t="s">
        <v>29</v>
      </c>
      <c r="H120" s="40">
        <v>1969</v>
      </c>
      <c r="I120" s="44">
        <v>173</v>
      </c>
      <c r="J120" s="98">
        <v>644720.43442448927</v>
      </c>
      <c r="K120" s="98">
        <f t="shared" si="1"/>
        <v>85569.106699115961</v>
      </c>
      <c r="L120" s="70">
        <v>44818</v>
      </c>
      <c r="M120" s="5">
        <v>183</v>
      </c>
      <c r="N120" s="27" t="s">
        <v>453</v>
      </c>
      <c r="O120" s="18" t="s">
        <v>54</v>
      </c>
      <c r="P120" s="19"/>
      <c r="Q120" s="19"/>
      <c r="R120" s="20"/>
      <c r="S120" s="20"/>
      <c r="T120" s="20"/>
      <c r="U120" s="20"/>
      <c r="V120" s="20"/>
      <c r="W120" s="20"/>
      <c r="X120" s="19"/>
      <c r="Y120" s="20"/>
      <c r="Z120" s="20"/>
      <c r="AA120" s="20"/>
      <c r="AB120" s="20"/>
      <c r="AC120" s="19"/>
      <c r="AD120" s="29"/>
      <c r="AE120" s="30"/>
      <c r="AF120" s="30"/>
      <c r="AG120" s="29"/>
      <c r="AH120" s="30"/>
      <c r="AI120" s="58"/>
    </row>
    <row r="121" spans="1:35" x14ac:dyDescent="0.25">
      <c r="A121" s="133" t="s">
        <v>41</v>
      </c>
      <c r="B121" s="132" t="s">
        <v>444</v>
      </c>
      <c r="C121" s="122" t="s">
        <v>279</v>
      </c>
      <c r="D121" s="9" t="s">
        <v>31</v>
      </c>
      <c r="E121" s="9" t="s">
        <v>42</v>
      </c>
      <c r="F121" s="40">
        <v>5</v>
      </c>
      <c r="G121" s="40" t="s">
        <v>29</v>
      </c>
      <c r="H121" s="40">
        <v>1969</v>
      </c>
      <c r="I121" s="44">
        <v>173</v>
      </c>
      <c r="J121" s="98">
        <v>672983.86713781371</v>
      </c>
      <c r="K121" s="98">
        <f t="shared" si="1"/>
        <v>89320.308864266204</v>
      </c>
      <c r="L121" s="70">
        <v>44818</v>
      </c>
      <c r="M121" s="5">
        <v>185</v>
      </c>
      <c r="N121" s="27" t="s">
        <v>454</v>
      </c>
      <c r="O121" s="18" t="s">
        <v>446</v>
      </c>
      <c r="P121" s="19"/>
      <c r="Q121" s="19"/>
      <c r="R121" s="20"/>
      <c r="S121" s="20"/>
      <c r="T121" s="20"/>
      <c r="U121" s="20"/>
      <c r="V121" s="20"/>
      <c r="W121" s="20"/>
      <c r="X121" s="19"/>
      <c r="Y121" s="20"/>
      <c r="Z121" s="20"/>
      <c r="AA121" s="20"/>
      <c r="AB121" s="20"/>
      <c r="AC121" s="19"/>
      <c r="AD121" s="29"/>
      <c r="AE121" s="30"/>
      <c r="AF121" s="30"/>
      <c r="AG121" s="29"/>
      <c r="AH121" s="30"/>
      <c r="AI121" s="58"/>
    </row>
    <row r="123" spans="1:35" ht="15.75" thickBot="1" x14ac:dyDescent="0.3"/>
    <row r="124" spans="1:35" ht="15.75" thickBot="1" x14ac:dyDescent="0.3">
      <c r="B124" s="35" t="s">
        <v>33</v>
      </c>
      <c r="C124" s="36"/>
      <c r="D124" s="144" t="s">
        <v>34</v>
      </c>
      <c r="E124" s="145"/>
      <c r="F124" s="145"/>
      <c r="G124" s="145"/>
      <c r="H124" s="145"/>
      <c r="I124" s="145"/>
      <c r="J124" s="145"/>
      <c r="K124" s="145"/>
      <c r="L124" s="145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</row>
    <row r="125" spans="1:35" ht="15.75" thickBot="1" x14ac:dyDescent="0.3">
      <c r="B125" s="2"/>
    </row>
    <row r="126" spans="1:35" ht="15.75" thickBot="1" x14ac:dyDescent="0.3">
      <c r="B126" s="2"/>
      <c r="C126" s="37"/>
      <c r="D126" s="147" t="s">
        <v>35</v>
      </c>
      <c r="E126" s="148"/>
      <c r="F126" s="148"/>
      <c r="G126" s="148"/>
      <c r="H126" s="148"/>
      <c r="I126" s="148"/>
      <c r="J126" s="148"/>
      <c r="K126" s="148"/>
      <c r="L126" s="148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</row>
    <row r="127" spans="1:35" ht="15.75" thickBot="1" x14ac:dyDescent="0.3">
      <c r="B127" s="2"/>
      <c r="C127" s="1"/>
      <c r="D127" s="39"/>
      <c r="E127" s="39"/>
      <c r="F127" s="39"/>
      <c r="G127" s="39"/>
      <c r="H127" s="39"/>
      <c r="I127" s="39"/>
      <c r="J127" s="39"/>
      <c r="K127" s="39"/>
      <c r="L127" s="39"/>
    </row>
    <row r="128" spans="1:35" ht="15.75" thickBot="1" x14ac:dyDescent="0.3">
      <c r="B128" s="2"/>
      <c r="C128" s="38"/>
      <c r="D128" s="144" t="s">
        <v>36</v>
      </c>
      <c r="E128" s="145"/>
      <c r="F128" s="145"/>
      <c r="G128" s="145"/>
      <c r="H128" s="145"/>
      <c r="I128" s="145"/>
      <c r="J128" s="145"/>
      <c r="K128" s="145"/>
      <c r="L128" s="145"/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</row>
    <row r="129" spans="2:24" ht="15.75" thickBot="1" x14ac:dyDescent="0.3">
      <c r="B129" s="2"/>
    </row>
    <row r="130" spans="2:24" ht="15.75" thickBot="1" x14ac:dyDescent="0.3">
      <c r="B130" s="2"/>
      <c r="C130" s="17"/>
      <c r="D130" s="144" t="s">
        <v>38</v>
      </c>
      <c r="E130" s="145"/>
      <c r="F130" s="145"/>
      <c r="G130" s="145"/>
      <c r="H130" s="145"/>
      <c r="I130" s="145"/>
      <c r="J130" s="145"/>
      <c r="K130" s="145"/>
      <c r="L130" s="145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</row>
    <row r="131" spans="2:24" ht="15.75" thickBot="1" x14ac:dyDescent="0.3">
      <c r="B131" s="2"/>
    </row>
    <row r="132" spans="2:24" ht="15.75" thickBot="1" x14ac:dyDescent="0.3">
      <c r="B132" s="2"/>
      <c r="C132" s="28"/>
      <c r="D132" s="144" t="s">
        <v>37</v>
      </c>
      <c r="E132" s="145"/>
      <c r="F132" s="145"/>
      <c r="G132" s="145"/>
      <c r="H132" s="145"/>
      <c r="I132" s="145"/>
      <c r="J132" s="145"/>
      <c r="K132" s="145"/>
      <c r="L132" s="145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</row>
  </sheetData>
  <autoFilter ref="A1:AI121" xr:uid="{00000000-0009-0000-0000-000000000000}"/>
  <mergeCells count="10">
    <mergeCell ref="D130:L130"/>
    <mergeCell ref="O130:X130"/>
    <mergeCell ref="D132:L132"/>
    <mergeCell ref="O132:X132"/>
    <mergeCell ref="D124:L124"/>
    <mergeCell ref="O124:X124"/>
    <mergeCell ref="D126:L126"/>
    <mergeCell ref="O126:X126"/>
    <mergeCell ref="D128:L128"/>
    <mergeCell ref="O128:X128"/>
  </mergeCells>
  <phoneticPr fontId="8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5"/>
  <sheetViews>
    <sheetView zoomScale="75" zoomScaleNormal="75" workbookViewId="0">
      <selection activeCell="E1" sqref="E1:E2"/>
    </sheetView>
  </sheetViews>
  <sheetFormatPr defaultRowHeight="15" x14ac:dyDescent="0.25"/>
  <cols>
    <col min="1" max="1" width="8.5703125" customWidth="1"/>
    <col min="2" max="2" width="90" customWidth="1"/>
    <col min="3" max="3" width="17" style="111" bestFit="1" customWidth="1"/>
    <col min="4" max="4" width="13.140625" style="111" bestFit="1" customWidth="1"/>
    <col min="5" max="6" width="14.5703125" style="111" customWidth="1"/>
  </cols>
  <sheetData>
    <row r="1" spans="1:6" ht="15" customHeight="1" x14ac:dyDescent="0.25">
      <c r="A1" s="63"/>
      <c r="B1" s="63"/>
      <c r="C1" s="152" t="s">
        <v>44</v>
      </c>
      <c r="D1" s="152" t="s">
        <v>43</v>
      </c>
      <c r="E1" s="152" t="s">
        <v>45</v>
      </c>
      <c r="F1" s="152" t="s">
        <v>557</v>
      </c>
    </row>
    <row r="2" spans="1:6" ht="35.25" customHeight="1" x14ac:dyDescent="0.25">
      <c r="A2" s="63"/>
      <c r="B2" s="63"/>
      <c r="C2" s="152"/>
      <c r="D2" s="152"/>
      <c r="E2" s="152"/>
      <c r="F2" s="152"/>
    </row>
    <row r="3" spans="1:6" x14ac:dyDescent="0.25">
      <c r="A3" s="67"/>
      <c r="B3" s="67"/>
      <c r="C3" s="112"/>
      <c r="D3" s="112"/>
      <c r="E3" s="112"/>
      <c r="F3" s="112"/>
    </row>
    <row r="4" spans="1:6" x14ac:dyDescent="0.25">
      <c r="A4" s="87" t="s">
        <v>144</v>
      </c>
      <c r="B4" s="88" t="s">
        <v>262</v>
      </c>
      <c r="C4" s="101">
        <v>10393.995499999999</v>
      </c>
      <c r="D4" s="101">
        <v>2598.4988749999998</v>
      </c>
      <c r="E4" s="102">
        <v>12992.494374999998</v>
      </c>
      <c r="F4" s="143">
        <f>E4/7.5345</f>
        <v>1724.4003417612314</v>
      </c>
    </row>
    <row r="5" spans="1:6" x14ac:dyDescent="0.25">
      <c r="A5" s="89" t="s">
        <v>145</v>
      </c>
      <c r="B5" s="90" t="s">
        <v>181</v>
      </c>
      <c r="C5" s="103">
        <v>8909.1389999999992</v>
      </c>
      <c r="D5" s="103">
        <v>2227.2847499999998</v>
      </c>
      <c r="E5" s="104">
        <v>11136.423749999998</v>
      </c>
      <c r="F5" s="143">
        <f t="shared" ref="F5:F55" si="0">E5/7.5345</f>
        <v>1478.057435795341</v>
      </c>
    </row>
    <row r="6" spans="1:6" x14ac:dyDescent="0.25">
      <c r="A6" s="87" t="s">
        <v>145</v>
      </c>
      <c r="B6" s="88" t="s">
        <v>148</v>
      </c>
      <c r="C6" s="101">
        <v>9280.3534285714268</v>
      </c>
      <c r="D6" s="101">
        <v>2320.0883571428567</v>
      </c>
      <c r="E6" s="102">
        <v>11600.441785714283</v>
      </c>
      <c r="F6" s="143">
        <f t="shared" si="0"/>
        <v>1539.6432126503794</v>
      </c>
    </row>
    <row r="7" spans="1:6" x14ac:dyDescent="0.25">
      <c r="A7" s="89" t="s">
        <v>149</v>
      </c>
      <c r="B7" s="90" t="s">
        <v>497</v>
      </c>
      <c r="C7" s="103">
        <v>6310.6404285714289</v>
      </c>
      <c r="D7" s="103">
        <v>1577.6601071428572</v>
      </c>
      <c r="E7" s="104">
        <v>7888.3005357142865</v>
      </c>
      <c r="F7" s="143">
        <f t="shared" si="0"/>
        <v>1046.9574007185993</v>
      </c>
    </row>
    <row r="8" spans="1:6" x14ac:dyDescent="0.25">
      <c r="A8" s="87"/>
      <c r="B8" s="88"/>
      <c r="C8" s="101"/>
      <c r="D8" s="101"/>
      <c r="E8" s="102"/>
      <c r="F8" s="143"/>
    </row>
    <row r="9" spans="1:6" x14ac:dyDescent="0.25">
      <c r="A9" s="89">
        <v>10</v>
      </c>
      <c r="B9" s="90" t="s">
        <v>61</v>
      </c>
      <c r="C9" s="103">
        <v>3712.1418571428571</v>
      </c>
      <c r="D9" s="103">
        <v>928.03546428571428</v>
      </c>
      <c r="E9" s="104">
        <v>4640.1773214285713</v>
      </c>
      <c r="F9" s="143">
        <f t="shared" si="0"/>
        <v>615.85736564185697</v>
      </c>
    </row>
    <row r="10" spans="1:6" x14ac:dyDescent="0.25">
      <c r="A10" s="87">
        <v>11</v>
      </c>
      <c r="B10" s="88" t="s">
        <v>183</v>
      </c>
      <c r="C10" s="101">
        <v>3266.6847857142861</v>
      </c>
      <c r="D10" s="101">
        <v>816.67119642857153</v>
      </c>
      <c r="E10" s="102">
        <v>4083.3559821428576</v>
      </c>
      <c r="F10" s="143">
        <f t="shared" si="0"/>
        <v>541.95447370666363</v>
      </c>
    </row>
    <row r="11" spans="1:6" x14ac:dyDescent="0.25">
      <c r="A11" s="89">
        <v>16</v>
      </c>
      <c r="B11" s="90" t="s">
        <v>184</v>
      </c>
      <c r="C11" s="103">
        <v>1856.0709285714286</v>
      </c>
      <c r="D11" s="103">
        <v>464.01773214285714</v>
      </c>
      <c r="E11" s="104">
        <v>2320.0886607142857</v>
      </c>
      <c r="F11" s="143">
        <f t="shared" si="0"/>
        <v>307.92868282092849</v>
      </c>
    </row>
    <row r="12" spans="1:6" x14ac:dyDescent="0.25">
      <c r="A12" s="87">
        <v>30</v>
      </c>
      <c r="B12" s="88" t="s">
        <v>63</v>
      </c>
      <c r="C12" s="101">
        <v>12918.252642857144</v>
      </c>
      <c r="D12" s="101">
        <v>3229.5631607142859</v>
      </c>
      <c r="E12" s="102">
        <v>16147.81580357143</v>
      </c>
      <c r="F12" s="143">
        <f t="shared" si="0"/>
        <v>2143.1834632120817</v>
      </c>
    </row>
    <row r="13" spans="1:6" x14ac:dyDescent="0.25">
      <c r="A13" s="89">
        <v>47</v>
      </c>
      <c r="B13" s="90" t="s">
        <v>64</v>
      </c>
      <c r="C13" s="103">
        <v>6607.6122142857139</v>
      </c>
      <c r="D13" s="103">
        <v>1651.9030535714285</v>
      </c>
      <c r="E13" s="104">
        <v>8259.515267857143</v>
      </c>
      <c r="F13" s="143">
        <f t="shared" si="0"/>
        <v>1096.2260624934822</v>
      </c>
    </row>
    <row r="14" spans="1:6" x14ac:dyDescent="0.25">
      <c r="A14" s="87">
        <v>65</v>
      </c>
      <c r="B14" s="88" t="s">
        <v>185</v>
      </c>
      <c r="C14" s="101">
        <v>2450.0132857142858</v>
      </c>
      <c r="D14" s="101">
        <v>612.50332142857144</v>
      </c>
      <c r="E14" s="102">
        <v>3062.5166071428571</v>
      </c>
      <c r="F14" s="143">
        <f t="shared" si="0"/>
        <v>406.46580491643198</v>
      </c>
    </row>
    <row r="15" spans="1:6" x14ac:dyDescent="0.25">
      <c r="A15" s="89">
        <v>139</v>
      </c>
      <c r="B15" s="90" t="s">
        <v>66</v>
      </c>
      <c r="C15" s="103">
        <v>5642.4554285714285</v>
      </c>
      <c r="D15" s="103">
        <v>1410.6138571428571</v>
      </c>
      <c r="E15" s="104">
        <v>7053.0692857142858</v>
      </c>
      <c r="F15" s="143">
        <f t="shared" si="0"/>
        <v>936.10316354294048</v>
      </c>
    </row>
    <row r="16" spans="1:6" x14ac:dyDescent="0.25">
      <c r="A16" s="87">
        <v>140</v>
      </c>
      <c r="B16" s="88" t="s">
        <v>67</v>
      </c>
      <c r="C16" s="101">
        <v>4009.1124285714291</v>
      </c>
      <c r="D16" s="101">
        <v>1002.2781071428573</v>
      </c>
      <c r="E16" s="102">
        <v>5011.3905357142867</v>
      </c>
      <c r="F16" s="143">
        <f t="shared" si="0"/>
        <v>665.12582596247751</v>
      </c>
    </row>
    <row r="17" spans="1:6" x14ac:dyDescent="0.25">
      <c r="A17" s="89">
        <v>165</v>
      </c>
      <c r="B17" s="90" t="s">
        <v>68</v>
      </c>
      <c r="C17" s="103">
        <v>1262.1285714285716</v>
      </c>
      <c r="D17" s="103">
        <v>315.5321428571429</v>
      </c>
      <c r="E17" s="104">
        <v>1577.6607142857144</v>
      </c>
      <c r="F17" s="143">
        <f t="shared" si="0"/>
        <v>209.39156072542497</v>
      </c>
    </row>
    <row r="18" spans="1:6" x14ac:dyDescent="0.25">
      <c r="A18" s="87">
        <v>179</v>
      </c>
      <c r="B18" s="88" t="s">
        <v>93</v>
      </c>
      <c r="C18" s="101">
        <v>3786.3845000000006</v>
      </c>
      <c r="D18" s="101">
        <v>946.59612500000014</v>
      </c>
      <c r="E18" s="102">
        <v>4732.9806250000011</v>
      </c>
      <c r="F18" s="143">
        <f t="shared" si="0"/>
        <v>628.17448072201216</v>
      </c>
    </row>
    <row r="19" spans="1:6" x14ac:dyDescent="0.25">
      <c r="A19" s="89">
        <v>212</v>
      </c>
      <c r="B19" s="90" t="s">
        <v>69</v>
      </c>
      <c r="C19" s="103">
        <v>1187.8847142857142</v>
      </c>
      <c r="D19" s="103">
        <v>296.97117857142854</v>
      </c>
      <c r="E19" s="104">
        <v>1484.8558928571426</v>
      </c>
      <c r="F19" s="143">
        <f t="shared" si="0"/>
        <v>197.07424419100704</v>
      </c>
    </row>
    <row r="20" spans="1:6" x14ac:dyDescent="0.25">
      <c r="A20" s="87">
        <v>218</v>
      </c>
      <c r="B20" s="88" t="s">
        <v>555</v>
      </c>
      <c r="C20" s="101">
        <v>222.72792857142858</v>
      </c>
      <c r="D20" s="101">
        <v>55.681982142857144</v>
      </c>
      <c r="E20" s="102">
        <v>278.40991071428573</v>
      </c>
      <c r="F20" s="143">
        <f t="shared" si="0"/>
        <v>36.951345240465287</v>
      </c>
    </row>
    <row r="21" spans="1:6" x14ac:dyDescent="0.25">
      <c r="A21" s="89">
        <v>236</v>
      </c>
      <c r="B21" s="90" t="s">
        <v>83</v>
      </c>
      <c r="C21" s="103">
        <v>8018.2248571428581</v>
      </c>
      <c r="D21" s="103">
        <v>2004.5562142857145</v>
      </c>
      <c r="E21" s="104">
        <v>10022.781071428573</v>
      </c>
      <c r="F21" s="143">
        <f t="shared" si="0"/>
        <v>1330.251651924955</v>
      </c>
    </row>
    <row r="22" spans="1:6" x14ac:dyDescent="0.25">
      <c r="A22" s="87">
        <v>273</v>
      </c>
      <c r="B22" s="88" t="s">
        <v>186</v>
      </c>
      <c r="C22" s="101">
        <v>7572.7690000000011</v>
      </c>
      <c r="D22" s="101">
        <v>1893.1922500000003</v>
      </c>
      <c r="E22" s="102">
        <v>9465.9612500000021</v>
      </c>
      <c r="F22" s="143">
        <f t="shared" si="0"/>
        <v>1256.3489614440243</v>
      </c>
    </row>
    <row r="23" spans="1:6" x14ac:dyDescent="0.25">
      <c r="A23" s="89">
        <v>322</v>
      </c>
      <c r="B23" s="90" t="s">
        <v>94</v>
      </c>
      <c r="C23" s="103">
        <v>2375.7706428571432</v>
      </c>
      <c r="D23" s="103">
        <v>593.94266071428581</v>
      </c>
      <c r="E23" s="104">
        <v>2969.7133035714292</v>
      </c>
      <c r="F23" s="143">
        <f t="shared" si="0"/>
        <v>394.14868983627701</v>
      </c>
    </row>
    <row r="24" spans="1:6" x14ac:dyDescent="0.25">
      <c r="A24" s="87">
        <v>384</v>
      </c>
      <c r="B24" s="88" t="s">
        <v>98</v>
      </c>
      <c r="C24" s="101">
        <v>5790.9407142857144</v>
      </c>
      <c r="D24" s="101">
        <v>1447.7351785714286</v>
      </c>
      <c r="E24" s="102">
        <v>7238.6758928571435</v>
      </c>
      <c r="F24" s="143">
        <f t="shared" si="0"/>
        <v>960.73739370325075</v>
      </c>
    </row>
    <row r="25" spans="1:6" x14ac:dyDescent="0.25">
      <c r="A25" s="89">
        <v>385</v>
      </c>
      <c r="B25" s="90" t="s">
        <v>95</v>
      </c>
      <c r="C25" s="103">
        <v>816.67150000000015</v>
      </c>
      <c r="D25" s="103">
        <v>204.16787500000004</v>
      </c>
      <c r="E25" s="104">
        <v>1020.8393750000002</v>
      </c>
      <c r="F25" s="143">
        <f t="shared" si="0"/>
        <v>135.48866879023163</v>
      </c>
    </row>
    <row r="26" spans="1:6" x14ac:dyDescent="0.25">
      <c r="A26" s="87">
        <v>553</v>
      </c>
      <c r="B26" s="88" t="s">
        <v>96</v>
      </c>
      <c r="C26" s="101">
        <v>22941.033714285721</v>
      </c>
      <c r="D26" s="101">
        <v>5735.2584285714302</v>
      </c>
      <c r="E26" s="102">
        <v>28676.29214285715</v>
      </c>
      <c r="F26" s="143">
        <f t="shared" si="0"/>
        <v>3805.9980281182757</v>
      </c>
    </row>
    <row r="27" spans="1:6" x14ac:dyDescent="0.25">
      <c r="A27" s="89">
        <v>564</v>
      </c>
      <c r="B27" s="90" t="s">
        <v>263</v>
      </c>
      <c r="C27" s="103">
        <v>3786.3845000000006</v>
      </c>
      <c r="D27" s="103">
        <v>946.59612500000014</v>
      </c>
      <c r="E27" s="104">
        <v>4732.9806250000011</v>
      </c>
      <c r="F27" s="143">
        <f t="shared" si="0"/>
        <v>628.17448072201216</v>
      </c>
    </row>
    <row r="28" spans="1:6" x14ac:dyDescent="0.25">
      <c r="A28" s="87">
        <v>601</v>
      </c>
      <c r="B28" s="88" t="s">
        <v>461</v>
      </c>
      <c r="C28" s="101">
        <v>148.48528571428571</v>
      </c>
      <c r="D28" s="101">
        <v>37.121321428571427</v>
      </c>
      <c r="E28" s="102">
        <v>185.60660714285714</v>
      </c>
      <c r="F28" s="143">
        <f t="shared" si="0"/>
        <v>24.634230160310192</v>
      </c>
    </row>
    <row r="29" spans="1:6" x14ac:dyDescent="0.25">
      <c r="A29" s="89">
        <v>645</v>
      </c>
      <c r="B29" s="90" t="s">
        <v>187</v>
      </c>
      <c r="C29" s="103">
        <v>7127.3119285714301</v>
      </c>
      <c r="D29" s="103">
        <v>1781.8279821428575</v>
      </c>
      <c r="E29" s="104">
        <v>8909.1399107142879</v>
      </c>
      <c r="F29" s="143">
        <f t="shared" si="0"/>
        <v>1182.446069508831</v>
      </c>
    </row>
    <row r="30" spans="1:6" x14ac:dyDescent="0.25">
      <c r="A30" s="87">
        <v>752</v>
      </c>
      <c r="B30" s="88" t="s">
        <v>70</v>
      </c>
      <c r="C30" s="101">
        <v>2895.4703571428572</v>
      </c>
      <c r="D30" s="101">
        <v>723.8675892857143</v>
      </c>
      <c r="E30" s="102">
        <v>3619.3379464285717</v>
      </c>
      <c r="F30" s="143">
        <f t="shared" si="0"/>
        <v>480.36869685162537</v>
      </c>
    </row>
    <row r="31" spans="1:6" x14ac:dyDescent="0.25">
      <c r="A31" s="89">
        <v>869</v>
      </c>
      <c r="B31" s="90" t="s">
        <v>190</v>
      </c>
      <c r="C31" s="103">
        <v>2004.5562142857145</v>
      </c>
      <c r="D31" s="103">
        <v>501.13905357142863</v>
      </c>
      <c r="E31" s="104">
        <v>2505.6952678571433</v>
      </c>
      <c r="F31" s="143">
        <f t="shared" si="0"/>
        <v>332.56291298123875</v>
      </c>
    </row>
    <row r="32" spans="1:6" x14ac:dyDescent="0.25">
      <c r="A32" s="87">
        <v>871</v>
      </c>
      <c r="B32" s="88" t="s">
        <v>72</v>
      </c>
      <c r="C32" s="101">
        <v>2004.5562142857145</v>
      </c>
      <c r="D32" s="101">
        <v>501.13905357142863</v>
      </c>
      <c r="E32" s="102">
        <v>2505.6952678571433</v>
      </c>
      <c r="F32" s="143">
        <f t="shared" si="0"/>
        <v>332.56291298123875</v>
      </c>
    </row>
    <row r="33" spans="1:6" x14ac:dyDescent="0.25">
      <c r="A33" s="89">
        <v>879</v>
      </c>
      <c r="B33" s="90" t="s">
        <v>191</v>
      </c>
      <c r="C33" s="103">
        <v>816.67150000000015</v>
      </c>
      <c r="D33" s="103">
        <v>204.16787500000004</v>
      </c>
      <c r="E33" s="104">
        <v>1020.8393750000002</v>
      </c>
      <c r="F33" s="143">
        <f t="shared" si="0"/>
        <v>135.48866879023163</v>
      </c>
    </row>
    <row r="34" spans="1:6" x14ac:dyDescent="0.25">
      <c r="A34" s="87">
        <v>1028</v>
      </c>
      <c r="B34" s="88" t="s">
        <v>74</v>
      </c>
      <c r="C34" s="101">
        <v>8909.1389999999992</v>
      </c>
      <c r="D34" s="101">
        <v>2227.2847499999998</v>
      </c>
      <c r="E34" s="102">
        <v>11136.423749999998</v>
      </c>
      <c r="F34" s="143">
        <f t="shared" si="0"/>
        <v>1478.057435795341</v>
      </c>
    </row>
    <row r="35" spans="1:6" x14ac:dyDescent="0.25">
      <c r="A35" s="89">
        <v>1033</v>
      </c>
      <c r="B35" s="90" t="s">
        <v>75</v>
      </c>
      <c r="C35" s="103">
        <v>7350.0398571428577</v>
      </c>
      <c r="D35" s="103">
        <v>1837.5099642857144</v>
      </c>
      <c r="E35" s="104">
        <v>9187.5498214285726</v>
      </c>
      <c r="F35" s="143">
        <f t="shared" si="0"/>
        <v>1219.3974147492961</v>
      </c>
    </row>
    <row r="36" spans="1:6" x14ac:dyDescent="0.25">
      <c r="A36" s="87">
        <v>1048</v>
      </c>
      <c r="B36" s="88" t="s">
        <v>99</v>
      </c>
      <c r="C36" s="101">
        <v>16407.665357142858</v>
      </c>
      <c r="D36" s="101">
        <v>4101.9163392857145</v>
      </c>
      <c r="E36" s="102">
        <v>20509.581696428573</v>
      </c>
      <c r="F36" s="143">
        <f t="shared" si="0"/>
        <v>2722.0892821592106</v>
      </c>
    </row>
    <row r="37" spans="1:6" x14ac:dyDescent="0.25">
      <c r="A37" s="89">
        <v>1101</v>
      </c>
      <c r="B37" s="90" t="s">
        <v>87</v>
      </c>
      <c r="C37" s="103">
        <v>1559.0991428571429</v>
      </c>
      <c r="D37" s="103">
        <v>389.77478571428571</v>
      </c>
      <c r="E37" s="104">
        <v>1948.8739285714287</v>
      </c>
      <c r="F37" s="143">
        <f t="shared" si="0"/>
        <v>258.66002104604536</v>
      </c>
    </row>
    <row r="38" spans="1:6" x14ac:dyDescent="0.25">
      <c r="A38" s="87">
        <v>800132</v>
      </c>
      <c r="B38" s="88" t="s">
        <v>264</v>
      </c>
      <c r="C38" s="101">
        <v>6681.8548571428573</v>
      </c>
      <c r="D38" s="101">
        <v>1670.4637142857143</v>
      </c>
      <c r="E38" s="102">
        <v>8352.3185714285719</v>
      </c>
      <c r="F38" s="143">
        <f t="shared" si="0"/>
        <v>1108.5431775736374</v>
      </c>
    </row>
    <row r="39" spans="1:6" x14ac:dyDescent="0.25">
      <c r="A39" s="89">
        <v>800133</v>
      </c>
      <c r="B39" s="90" t="s">
        <v>265</v>
      </c>
      <c r="C39" s="103">
        <v>13363.708500000002</v>
      </c>
      <c r="D39" s="103">
        <v>3340.9271250000006</v>
      </c>
      <c r="E39" s="104">
        <v>16704.635625000003</v>
      </c>
      <c r="F39" s="143">
        <f t="shared" si="0"/>
        <v>2217.0861536930124</v>
      </c>
    </row>
    <row r="40" spans="1:6" x14ac:dyDescent="0.25">
      <c r="A40" s="87"/>
      <c r="B40" s="88"/>
      <c r="C40" s="101"/>
      <c r="D40" s="101"/>
      <c r="E40" s="102"/>
      <c r="F40" s="143"/>
    </row>
    <row r="41" spans="1:6" x14ac:dyDescent="0.25">
      <c r="A41" s="89" t="s">
        <v>506</v>
      </c>
      <c r="B41" s="90" t="s">
        <v>551</v>
      </c>
      <c r="C41" s="103">
        <v>0</v>
      </c>
      <c r="D41" s="103">
        <v>0</v>
      </c>
      <c r="E41" s="104">
        <v>0</v>
      </c>
      <c r="F41" s="143">
        <f t="shared" si="0"/>
        <v>0</v>
      </c>
    </row>
    <row r="42" spans="1:6" x14ac:dyDescent="0.25">
      <c r="A42" s="87" t="s">
        <v>508</v>
      </c>
      <c r="B42" s="88" t="s">
        <v>543</v>
      </c>
      <c r="C42" s="101">
        <v>15962.208285714285</v>
      </c>
      <c r="D42" s="101">
        <v>3990.5520714285713</v>
      </c>
      <c r="E42" s="102">
        <v>19952.760357142855</v>
      </c>
      <c r="F42" s="143">
        <f t="shared" si="0"/>
        <v>2648.1863902240166</v>
      </c>
    </row>
    <row r="43" spans="1:6" x14ac:dyDescent="0.25">
      <c r="A43" s="89" t="s">
        <v>544</v>
      </c>
      <c r="B43" s="90" t="s">
        <v>545</v>
      </c>
      <c r="C43" s="103">
        <v>14106.137357142859</v>
      </c>
      <c r="D43" s="103">
        <v>3526.5343392857149</v>
      </c>
      <c r="E43" s="104">
        <v>17632.671696428573</v>
      </c>
      <c r="F43" s="143">
        <f t="shared" si="0"/>
        <v>2340.2577074030887</v>
      </c>
    </row>
    <row r="44" spans="1:6" x14ac:dyDescent="0.25">
      <c r="A44" s="87" t="s">
        <v>510</v>
      </c>
      <c r="B44" s="88" t="s">
        <v>552</v>
      </c>
      <c r="C44" s="101">
        <v>15962.208285714285</v>
      </c>
      <c r="D44" s="101">
        <v>3990.5520714285713</v>
      </c>
      <c r="E44" s="102">
        <v>19952.760357142855</v>
      </c>
      <c r="F44" s="143">
        <f t="shared" si="0"/>
        <v>2648.1863902240166</v>
      </c>
    </row>
    <row r="45" spans="1:6" x14ac:dyDescent="0.25">
      <c r="A45" s="89" t="s">
        <v>516</v>
      </c>
      <c r="B45" s="90" t="s">
        <v>547</v>
      </c>
      <c r="C45" s="103">
        <v>0</v>
      </c>
      <c r="D45" s="103">
        <v>0</v>
      </c>
      <c r="E45" s="104">
        <v>0</v>
      </c>
      <c r="F45" s="143">
        <f t="shared" si="0"/>
        <v>0</v>
      </c>
    </row>
    <row r="46" spans="1:6" x14ac:dyDescent="0.25">
      <c r="A46" s="87" t="s">
        <v>518</v>
      </c>
      <c r="B46" s="88" t="s">
        <v>548</v>
      </c>
      <c r="C46" s="101">
        <v>15962.208285714285</v>
      </c>
      <c r="D46" s="101">
        <v>3990.5520714285713</v>
      </c>
      <c r="E46" s="102">
        <v>19952.760357142855</v>
      </c>
      <c r="F46" s="143">
        <f t="shared" si="0"/>
        <v>2648.1863902240166</v>
      </c>
    </row>
    <row r="47" spans="1:6" x14ac:dyDescent="0.25">
      <c r="A47" s="89"/>
      <c r="B47" s="90"/>
      <c r="C47" s="103"/>
      <c r="D47" s="103"/>
      <c r="E47" s="104"/>
      <c r="F47" s="143"/>
    </row>
    <row r="48" spans="1:6" x14ac:dyDescent="0.25">
      <c r="A48" s="87">
        <v>19</v>
      </c>
      <c r="B48" s="88" t="s">
        <v>76</v>
      </c>
      <c r="C48" s="101">
        <v>0</v>
      </c>
      <c r="D48" s="101">
        <v>0</v>
      </c>
      <c r="E48" s="102">
        <v>0</v>
      </c>
      <c r="F48" s="143">
        <f t="shared" si="0"/>
        <v>0</v>
      </c>
    </row>
    <row r="49" spans="1:6" x14ac:dyDescent="0.25">
      <c r="A49" s="89">
        <v>707</v>
      </c>
      <c r="B49" s="90" t="s">
        <v>78</v>
      </c>
      <c r="C49" s="103">
        <v>13289.465857142859</v>
      </c>
      <c r="D49" s="103">
        <v>3322.3664642857148</v>
      </c>
      <c r="E49" s="104">
        <v>16611.832321428574</v>
      </c>
      <c r="F49" s="143">
        <f t="shared" si="0"/>
        <v>2204.7690386128575</v>
      </c>
    </row>
    <row r="50" spans="1:6" x14ac:dyDescent="0.25">
      <c r="A50" s="87">
        <v>717</v>
      </c>
      <c r="B50" s="88" t="s">
        <v>79</v>
      </c>
      <c r="C50" s="101">
        <v>7498.5251428571446</v>
      </c>
      <c r="D50" s="101">
        <v>1874.6312857142862</v>
      </c>
      <c r="E50" s="102">
        <v>9373.1564285714303</v>
      </c>
      <c r="F50" s="143">
        <f t="shared" si="0"/>
        <v>1244.0316449096065</v>
      </c>
    </row>
    <row r="51" spans="1:6" x14ac:dyDescent="0.25">
      <c r="A51" s="89">
        <v>723</v>
      </c>
      <c r="B51" s="90" t="s">
        <v>80</v>
      </c>
      <c r="C51" s="103">
        <v>7498.5251428571446</v>
      </c>
      <c r="D51" s="103">
        <v>1874.6312857142862</v>
      </c>
      <c r="E51" s="104">
        <v>9373.1564285714303</v>
      </c>
      <c r="F51" s="143">
        <f t="shared" si="0"/>
        <v>1244.0316449096065</v>
      </c>
    </row>
    <row r="52" spans="1:6" x14ac:dyDescent="0.25">
      <c r="A52" s="87">
        <v>728</v>
      </c>
      <c r="B52" s="88" t="s">
        <v>266</v>
      </c>
      <c r="C52" s="101">
        <v>7498.5251428571446</v>
      </c>
      <c r="D52" s="101">
        <v>1874.6312857142862</v>
      </c>
      <c r="E52" s="102">
        <v>9373.1564285714303</v>
      </c>
      <c r="F52" s="143">
        <f t="shared" si="0"/>
        <v>1244.0316449096065</v>
      </c>
    </row>
    <row r="53" spans="1:6" x14ac:dyDescent="0.25">
      <c r="A53" s="89">
        <v>731</v>
      </c>
      <c r="B53" s="90" t="s">
        <v>267</v>
      </c>
      <c r="C53" s="103">
        <v>7498.5251428571446</v>
      </c>
      <c r="D53" s="103">
        <v>1874.6312857142862</v>
      </c>
      <c r="E53" s="104">
        <v>9373.1564285714303</v>
      </c>
      <c r="F53" s="143">
        <f t="shared" si="0"/>
        <v>1244.0316449096065</v>
      </c>
    </row>
    <row r="54" spans="1:6" x14ac:dyDescent="0.25">
      <c r="A54" s="87">
        <v>735</v>
      </c>
      <c r="B54" s="88" t="s">
        <v>253</v>
      </c>
      <c r="C54" s="101">
        <v>7498.5251428571446</v>
      </c>
      <c r="D54" s="101">
        <v>1874.6312857142862</v>
      </c>
      <c r="E54" s="102">
        <v>9373.1564285714303</v>
      </c>
      <c r="F54" s="143">
        <f t="shared" si="0"/>
        <v>1244.0316449096065</v>
      </c>
    </row>
    <row r="55" spans="1:6" x14ac:dyDescent="0.25">
      <c r="A55" s="89">
        <v>736</v>
      </c>
      <c r="B55" s="90" t="s">
        <v>488</v>
      </c>
      <c r="C55" s="103">
        <v>7498.5251428571446</v>
      </c>
      <c r="D55" s="103">
        <v>1874.6312857142862</v>
      </c>
      <c r="E55" s="104">
        <v>9373.1564285714303</v>
      </c>
      <c r="F55" s="143">
        <f t="shared" si="0"/>
        <v>1244.0316449096065</v>
      </c>
    </row>
  </sheetData>
  <mergeCells count="4">
    <mergeCell ref="C1:C2"/>
    <mergeCell ref="D1:D2"/>
    <mergeCell ref="E1:E2"/>
    <mergeCell ref="F1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3"/>
  <sheetViews>
    <sheetView zoomScale="75" zoomScaleNormal="75" workbookViewId="0">
      <selection activeCell="E1" sqref="E1:E2"/>
    </sheetView>
  </sheetViews>
  <sheetFormatPr defaultRowHeight="15" x14ac:dyDescent="0.25"/>
  <cols>
    <col min="2" max="2" width="76.7109375" bestFit="1" customWidth="1"/>
    <col min="3" max="3" width="13.85546875" style="81" customWidth="1"/>
    <col min="4" max="4" width="13.140625" style="81" bestFit="1" customWidth="1"/>
    <col min="5" max="6" width="15.140625" style="81" customWidth="1"/>
  </cols>
  <sheetData>
    <row r="1" spans="1:6" x14ac:dyDescent="0.25">
      <c r="A1" s="63"/>
      <c r="B1" s="63"/>
      <c r="C1" s="149" t="s">
        <v>44</v>
      </c>
      <c r="D1" s="149" t="s">
        <v>43</v>
      </c>
      <c r="E1" s="149" t="s">
        <v>45</v>
      </c>
      <c r="F1" s="149" t="s">
        <v>557</v>
      </c>
    </row>
    <row r="2" spans="1:6" ht="26.25" customHeight="1" x14ac:dyDescent="0.25">
      <c r="A2" s="63"/>
      <c r="B2" s="63"/>
      <c r="C2" s="149"/>
      <c r="D2" s="149"/>
      <c r="E2" s="149"/>
      <c r="F2" s="149"/>
    </row>
    <row r="3" spans="1:6" x14ac:dyDescent="0.25">
      <c r="A3" s="64"/>
      <c r="B3" s="64"/>
      <c r="C3" s="69"/>
      <c r="D3" s="69"/>
      <c r="E3" s="69"/>
      <c r="F3" s="69"/>
    </row>
    <row r="4" spans="1:6" x14ac:dyDescent="0.25">
      <c r="A4" s="87" t="s">
        <v>144</v>
      </c>
      <c r="B4" s="88" t="s">
        <v>226</v>
      </c>
      <c r="C4" s="101">
        <v>6071.4285714285716</v>
      </c>
      <c r="D4" s="101">
        <v>1517.8571428571429</v>
      </c>
      <c r="E4" s="102">
        <v>7589.2857142857147</v>
      </c>
      <c r="F4" s="142">
        <f>E4/7.5345</f>
        <v>1007.2713138610013</v>
      </c>
    </row>
    <row r="5" spans="1:6" x14ac:dyDescent="0.25">
      <c r="A5" s="89" t="s">
        <v>144</v>
      </c>
      <c r="B5" s="90" t="s">
        <v>226</v>
      </c>
      <c r="C5" s="103">
        <v>6071.4285714285716</v>
      </c>
      <c r="D5" s="103">
        <v>1517.8571428571429</v>
      </c>
      <c r="E5" s="104">
        <v>7589.2857142857147</v>
      </c>
      <c r="F5" s="142">
        <f t="shared" ref="F5:F67" si="0">E5/7.5345</f>
        <v>1007.2713138610013</v>
      </c>
    </row>
    <row r="6" spans="1:6" x14ac:dyDescent="0.25">
      <c r="A6" s="87" t="s">
        <v>145</v>
      </c>
      <c r="B6" s="88" t="s">
        <v>455</v>
      </c>
      <c r="C6" s="101">
        <v>2276.7857142857147</v>
      </c>
      <c r="D6" s="101">
        <v>569.19642857142867</v>
      </c>
      <c r="E6" s="102">
        <v>2845.9821428571436</v>
      </c>
      <c r="F6" s="142">
        <f t="shared" si="0"/>
        <v>377.72674269787558</v>
      </c>
    </row>
    <row r="7" spans="1:6" x14ac:dyDescent="0.25">
      <c r="A7" s="89" t="s">
        <v>456</v>
      </c>
      <c r="B7" s="90" t="s">
        <v>457</v>
      </c>
      <c r="C7" s="103">
        <v>7209.8214285714284</v>
      </c>
      <c r="D7" s="103">
        <v>1802.4553571428571</v>
      </c>
      <c r="E7" s="104">
        <v>9012.2767857142844</v>
      </c>
      <c r="F7" s="142">
        <f t="shared" si="0"/>
        <v>1196.1346852099389</v>
      </c>
    </row>
    <row r="8" spans="1:6" x14ac:dyDescent="0.25">
      <c r="A8" s="87" t="s">
        <v>227</v>
      </c>
      <c r="B8" s="88" t="s">
        <v>458</v>
      </c>
      <c r="C8" s="101">
        <v>8348.2142857142862</v>
      </c>
      <c r="D8" s="101">
        <v>2087.0535714285716</v>
      </c>
      <c r="E8" s="102">
        <v>10435.267857142857</v>
      </c>
      <c r="F8" s="142">
        <f t="shared" si="0"/>
        <v>1384.9980565588767</v>
      </c>
    </row>
    <row r="9" spans="1:6" x14ac:dyDescent="0.25">
      <c r="A9" s="89" t="s">
        <v>149</v>
      </c>
      <c r="B9" s="90" t="s">
        <v>182</v>
      </c>
      <c r="C9" s="103">
        <v>2656.25</v>
      </c>
      <c r="D9" s="103">
        <v>664.0625</v>
      </c>
      <c r="E9" s="104">
        <v>3320.3125</v>
      </c>
      <c r="F9" s="142">
        <f t="shared" si="0"/>
        <v>440.68119981418806</v>
      </c>
    </row>
    <row r="10" spans="1:6" x14ac:dyDescent="0.25">
      <c r="A10" s="87" t="s">
        <v>149</v>
      </c>
      <c r="B10" s="88" t="s">
        <v>459</v>
      </c>
      <c r="C10" s="101">
        <v>6450.8928571428569</v>
      </c>
      <c r="D10" s="101">
        <v>1612.7232142857142</v>
      </c>
      <c r="E10" s="102">
        <v>8063.6160714285716</v>
      </c>
      <c r="F10" s="142">
        <f t="shared" si="0"/>
        <v>1070.2257709773139</v>
      </c>
    </row>
    <row r="11" spans="1:6" x14ac:dyDescent="0.25">
      <c r="A11" s="89" t="s">
        <v>150</v>
      </c>
      <c r="B11" s="90" t="s">
        <v>60</v>
      </c>
      <c r="C11" s="103">
        <v>4174.1071428571431</v>
      </c>
      <c r="D11" s="103">
        <v>1043.5267857142858</v>
      </c>
      <c r="E11" s="104">
        <v>5217.6339285714284</v>
      </c>
      <c r="F11" s="142">
        <f t="shared" si="0"/>
        <v>692.49902827943833</v>
      </c>
    </row>
    <row r="12" spans="1:6" x14ac:dyDescent="0.25">
      <c r="A12" s="87"/>
      <c r="B12" s="88"/>
      <c r="C12" s="101"/>
      <c r="D12" s="101"/>
      <c r="E12" s="102"/>
      <c r="F12" s="142"/>
    </row>
    <row r="13" spans="1:6" x14ac:dyDescent="0.25">
      <c r="A13" s="89">
        <v>10</v>
      </c>
      <c r="B13" s="90" t="s">
        <v>61</v>
      </c>
      <c r="C13" s="103">
        <v>3187.5000000000009</v>
      </c>
      <c r="D13" s="103">
        <v>796.87500000000023</v>
      </c>
      <c r="E13" s="104">
        <v>3984.3750000000014</v>
      </c>
      <c r="F13" s="142">
        <f t="shared" si="0"/>
        <v>528.81743977702581</v>
      </c>
    </row>
    <row r="14" spans="1:6" x14ac:dyDescent="0.25">
      <c r="A14" s="87">
        <v>11</v>
      </c>
      <c r="B14" s="88" t="s">
        <v>183</v>
      </c>
      <c r="C14" s="101">
        <v>2504.4642857142858</v>
      </c>
      <c r="D14" s="101">
        <v>626.11607142857144</v>
      </c>
      <c r="E14" s="102">
        <v>3130.5803571428569</v>
      </c>
      <c r="F14" s="142">
        <f t="shared" si="0"/>
        <v>415.49941696766297</v>
      </c>
    </row>
    <row r="15" spans="1:6" x14ac:dyDescent="0.25">
      <c r="A15" s="89">
        <v>16</v>
      </c>
      <c r="B15" s="90" t="s">
        <v>184</v>
      </c>
      <c r="C15" s="103">
        <v>1366.0714285714287</v>
      </c>
      <c r="D15" s="103">
        <v>341.51785714285717</v>
      </c>
      <c r="E15" s="104">
        <v>1707.5892857142858</v>
      </c>
      <c r="F15" s="142">
        <f t="shared" si="0"/>
        <v>226.63604561872529</v>
      </c>
    </row>
    <row r="16" spans="1:6" x14ac:dyDescent="0.25">
      <c r="A16" s="87">
        <v>47</v>
      </c>
      <c r="B16" s="88" t="s">
        <v>64</v>
      </c>
      <c r="C16" s="101">
        <v>4553.5714285714294</v>
      </c>
      <c r="D16" s="101">
        <v>1138.3928571428573</v>
      </c>
      <c r="E16" s="102">
        <v>5691.9642857142871</v>
      </c>
      <c r="F16" s="142">
        <f t="shared" si="0"/>
        <v>755.45348539575116</v>
      </c>
    </row>
    <row r="17" spans="1:6" x14ac:dyDescent="0.25">
      <c r="A17" s="89">
        <v>65</v>
      </c>
      <c r="B17" s="90" t="s">
        <v>185</v>
      </c>
      <c r="C17" s="103">
        <v>1821.4285714285713</v>
      </c>
      <c r="D17" s="103">
        <v>455.35714285714283</v>
      </c>
      <c r="E17" s="104">
        <v>2276.7857142857142</v>
      </c>
      <c r="F17" s="142">
        <f t="shared" si="0"/>
        <v>302.18139415830035</v>
      </c>
    </row>
    <row r="18" spans="1:6" x14ac:dyDescent="0.25">
      <c r="A18" s="87">
        <v>132</v>
      </c>
      <c r="B18" s="88" t="s">
        <v>65</v>
      </c>
      <c r="C18" s="101">
        <v>7285.7142857142853</v>
      </c>
      <c r="D18" s="101">
        <v>1821.4285714285713</v>
      </c>
      <c r="E18" s="102">
        <v>9107.1428571428569</v>
      </c>
      <c r="F18" s="142">
        <f t="shared" si="0"/>
        <v>1208.7255766332014</v>
      </c>
    </row>
    <row r="19" spans="1:6" x14ac:dyDescent="0.25">
      <c r="A19" s="89">
        <v>139</v>
      </c>
      <c r="B19" s="90" t="s">
        <v>66</v>
      </c>
      <c r="C19" s="103">
        <v>4098.2142857142862</v>
      </c>
      <c r="D19" s="103">
        <v>1024.5535714285716</v>
      </c>
      <c r="E19" s="104">
        <v>5122.7678571428578</v>
      </c>
      <c r="F19" s="142">
        <f t="shared" si="0"/>
        <v>679.90813685617593</v>
      </c>
    </row>
    <row r="20" spans="1:6" x14ac:dyDescent="0.25">
      <c r="A20" s="87">
        <v>139</v>
      </c>
      <c r="B20" s="88" t="s">
        <v>66</v>
      </c>
      <c r="C20" s="101">
        <v>4098.2142857142862</v>
      </c>
      <c r="D20" s="101">
        <v>1024.5535714285716</v>
      </c>
      <c r="E20" s="102">
        <v>5122.7678571428578</v>
      </c>
      <c r="F20" s="142">
        <f t="shared" si="0"/>
        <v>679.90813685617593</v>
      </c>
    </row>
    <row r="21" spans="1:6" x14ac:dyDescent="0.25">
      <c r="A21" s="89">
        <v>139</v>
      </c>
      <c r="B21" s="90" t="s">
        <v>66</v>
      </c>
      <c r="C21" s="103">
        <v>7513.3928571428569</v>
      </c>
      <c r="D21" s="103">
        <v>1878.3482142857142</v>
      </c>
      <c r="E21" s="104">
        <v>9391.7410714285706</v>
      </c>
      <c r="F21" s="142">
        <f t="shared" si="0"/>
        <v>1246.498250902989</v>
      </c>
    </row>
    <row r="22" spans="1:6" x14ac:dyDescent="0.25">
      <c r="A22" s="87">
        <v>139</v>
      </c>
      <c r="B22" s="88" t="s">
        <v>66</v>
      </c>
      <c r="C22" s="101">
        <v>10625</v>
      </c>
      <c r="D22" s="101">
        <v>2656.25</v>
      </c>
      <c r="E22" s="102">
        <v>13281.25</v>
      </c>
      <c r="F22" s="142">
        <f t="shared" si="0"/>
        <v>1762.7247992567522</v>
      </c>
    </row>
    <row r="23" spans="1:6" x14ac:dyDescent="0.25">
      <c r="A23" s="89">
        <v>140</v>
      </c>
      <c r="B23" s="90" t="s">
        <v>67</v>
      </c>
      <c r="C23" s="103">
        <v>3642.8571428571427</v>
      </c>
      <c r="D23" s="103">
        <v>910.71428571428567</v>
      </c>
      <c r="E23" s="104">
        <v>4553.5714285714284</v>
      </c>
      <c r="F23" s="142">
        <f t="shared" si="0"/>
        <v>604.3627883166007</v>
      </c>
    </row>
    <row r="24" spans="1:6" x14ac:dyDescent="0.25">
      <c r="A24" s="87">
        <v>165</v>
      </c>
      <c r="B24" s="88" t="s">
        <v>68</v>
      </c>
      <c r="C24" s="101">
        <v>986.607142857143</v>
      </c>
      <c r="D24" s="101">
        <v>246.65178571428575</v>
      </c>
      <c r="E24" s="102">
        <v>1233.2589285714287</v>
      </c>
      <c r="F24" s="142">
        <f t="shared" si="0"/>
        <v>163.68158850241272</v>
      </c>
    </row>
    <row r="25" spans="1:6" x14ac:dyDescent="0.25">
      <c r="A25" s="89">
        <v>179</v>
      </c>
      <c r="B25" s="90" t="s">
        <v>228</v>
      </c>
      <c r="C25" s="103">
        <v>2959.8214285714289</v>
      </c>
      <c r="D25" s="103">
        <v>739.95535714285722</v>
      </c>
      <c r="E25" s="104">
        <v>3699.7767857142862</v>
      </c>
      <c r="F25" s="142">
        <f t="shared" si="0"/>
        <v>491.0447655072382</v>
      </c>
    </row>
    <row r="26" spans="1:6" x14ac:dyDescent="0.25">
      <c r="A26" s="87">
        <v>273</v>
      </c>
      <c r="B26" s="88" t="s">
        <v>186</v>
      </c>
      <c r="C26" s="101">
        <v>5919.6428571428578</v>
      </c>
      <c r="D26" s="101">
        <v>1479.9107142857144</v>
      </c>
      <c r="E26" s="102">
        <v>7399.5535714285725</v>
      </c>
      <c r="F26" s="142">
        <f t="shared" si="0"/>
        <v>982.08953101447639</v>
      </c>
    </row>
    <row r="27" spans="1:6" x14ac:dyDescent="0.25">
      <c r="A27" s="89">
        <v>390</v>
      </c>
      <c r="B27" s="90" t="s">
        <v>229</v>
      </c>
      <c r="C27" s="103">
        <v>1593.7500000000005</v>
      </c>
      <c r="D27" s="103">
        <v>398.43750000000011</v>
      </c>
      <c r="E27" s="104">
        <v>1992.1875000000007</v>
      </c>
      <c r="F27" s="142">
        <f t="shared" si="0"/>
        <v>264.40871988851291</v>
      </c>
    </row>
    <row r="28" spans="1:6" x14ac:dyDescent="0.25">
      <c r="A28" s="87">
        <v>409</v>
      </c>
      <c r="B28" s="88" t="s">
        <v>460</v>
      </c>
      <c r="C28" s="101">
        <v>0</v>
      </c>
      <c r="D28" s="101">
        <v>0</v>
      </c>
      <c r="E28" s="102">
        <v>0</v>
      </c>
      <c r="F28" s="142">
        <f t="shared" si="0"/>
        <v>0</v>
      </c>
    </row>
    <row r="29" spans="1:6" x14ac:dyDescent="0.25">
      <c r="A29" s="89">
        <v>601</v>
      </c>
      <c r="B29" s="90" t="s">
        <v>461</v>
      </c>
      <c r="C29" s="103">
        <v>151.78571428571431</v>
      </c>
      <c r="D29" s="103">
        <v>37.946428571428577</v>
      </c>
      <c r="E29" s="104">
        <v>189.73214285714289</v>
      </c>
      <c r="F29" s="142">
        <f t="shared" si="0"/>
        <v>25.181782846525035</v>
      </c>
    </row>
    <row r="30" spans="1:6" x14ac:dyDescent="0.25">
      <c r="A30" s="87">
        <v>603</v>
      </c>
      <c r="B30" s="88" t="s">
        <v>462</v>
      </c>
      <c r="C30" s="101">
        <v>4098.2142857142862</v>
      </c>
      <c r="D30" s="101">
        <v>1024.5535714285716</v>
      </c>
      <c r="E30" s="102">
        <v>5122.7678571428578</v>
      </c>
      <c r="F30" s="142">
        <f t="shared" si="0"/>
        <v>679.90813685617593</v>
      </c>
    </row>
    <row r="31" spans="1:6" x14ac:dyDescent="0.25">
      <c r="A31" s="89">
        <v>691</v>
      </c>
      <c r="B31" s="90" t="s">
        <v>188</v>
      </c>
      <c r="C31" s="103">
        <v>2732.1428571428573</v>
      </c>
      <c r="D31" s="103">
        <v>683.03571428571433</v>
      </c>
      <c r="E31" s="104">
        <v>3415.1785714285716</v>
      </c>
      <c r="F31" s="142">
        <f t="shared" si="0"/>
        <v>453.27209123745058</v>
      </c>
    </row>
    <row r="32" spans="1:6" x14ac:dyDescent="0.25">
      <c r="A32" s="87">
        <v>790</v>
      </c>
      <c r="B32" s="88" t="s">
        <v>189</v>
      </c>
      <c r="C32" s="101">
        <v>3415.1785714285716</v>
      </c>
      <c r="D32" s="101">
        <v>853.79464285714289</v>
      </c>
      <c r="E32" s="102">
        <v>4268.9732142857147</v>
      </c>
      <c r="F32" s="142">
        <f t="shared" si="0"/>
        <v>566.59011404681326</v>
      </c>
    </row>
    <row r="33" spans="1:6" x14ac:dyDescent="0.25">
      <c r="A33" s="89">
        <v>869</v>
      </c>
      <c r="B33" s="90" t="s">
        <v>190</v>
      </c>
      <c r="C33" s="103">
        <v>1593.7500000000005</v>
      </c>
      <c r="D33" s="103">
        <v>398.43750000000011</v>
      </c>
      <c r="E33" s="104">
        <v>1992.1875000000007</v>
      </c>
      <c r="F33" s="142">
        <f t="shared" si="0"/>
        <v>264.40871988851291</v>
      </c>
    </row>
    <row r="34" spans="1:6" x14ac:dyDescent="0.25">
      <c r="A34" s="87">
        <v>870</v>
      </c>
      <c r="B34" s="88" t="s">
        <v>71</v>
      </c>
      <c r="C34" s="101">
        <v>3642.8571428571427</v>
      </c>
      <c r="D34" s="101">
        <v>910.71428571428567</v>
      </c>
      <c r="E34" s="102">
        <v>4553.5714285714284</v>
      </c>
      <c r="F34" s="142">
        <f t="shared" si="0"/>
        <v>604.3627883166007</v>
      </c>
    </row>
    <row r="35" spans="1:6" x14ac:dyDescent="0.25">
      <c r="A35" s="89">
        <v>871</v>
      </c>
      <c r="B35" s="90" t="s">
        <v>72</v>
      </c>
      <c r="C35" s="103">
        <v>1593.7500000000005</v>
      </c>
      <c r="D35" s="103">
        <v>398.43750000000011</v>
      </c>
      <c r="E35" s="104">
        <v>1992.1875000000007</v>
      </c>
      <c r="F35" s="142">
        <f t="shared" si="0"/>
        <v>264.40871988851291</v>
      </c>
    </row>
    <row r="36" spans="1:6" x14ac:dyDescent="0.25">
      <c r="A36" s="87">
        <v>996</v>
      </c>
      <c r="B36" s="88" t="s">
        <v>73</v>
      </c>
      <c r="C36" s="101">
        <v>0</v>
      </c>
      <c r="D36" s="101">
        <v>0</v>
      </c>
      <c r="E36" s="102">
        <v>0</v>
      </c>
      <c r="F36" s="142">
        <f t="shared" si="0"/>
        <v>0</v>
      </c>
    </row>
    <row r="37" spans="1:6" x14ac:dyDescent="0.25">
      <c r="A37" s="89">
        <v>1028</v>
      </c>
      <c r="B37" s="90" t="s">
        <v>74</v>
      </c>
      <c r="C37" s="103">
        <v>7285.7142857142853</v>
      </c>
      <c r="D37" s="103">
        <v>1821.4285714285713</v>
      </c>
      <c r="E37" s="104">
        <v>9107.1428571428569</v>
      </c>
      <c r="F37" s="142">
        <f t="shared" si="0"/>
        <v>1208.7255766332014</v>
      </c>
    </row>
    <row r="38" spans="1:6" x14ac:dyDescent="0.25">
      <c r="A38" s="87">
        <v>1065</v>
      </c>
      <c r="B38" s="88" t="s">
        <v>230</v>
      </c>
      <c r="C38" s="101">
        <v>1821.4285714285713</v>
      </c>
      <c r="D38" s="101">
        <v>455.35714285714283</v>
      </c>
      <c r="E38" s="102">
        <v>2276.7857142857142</v>
      </c>
      <c r="F38" s="142">
        <f t="shared" si="0"/>
        <v>302.18139415830035</v>
      </c>
    </row>
    <row r="39" spans="1:6" x14ac:dyDescent="0.25">
      <c r="A39" s="89">
        <v>1076</v>
      </c>
      <c r="B39" s="90" t="s">
        <v>231</v>
      </c>
      <c r="C39" s="103">
        <v>910.71428571428567</v>
      </c>
      <c r="D39" s="103">
        <v>227.67857142857142</v>
      </c>
      <c r="E39" s="104">
        <v>1138.3928571428571</v>
      </c>
      <c r="F39" s="142">
        <f t="shared" si="0"/>
        <v>151.09069707915017</v>
      </c>
    </row>
    <row r="40" spans="1:6" x14ac:dyDescent="0.25">
      <c r="A40" s="87">
        <v>1092</v>
      </c>
      <c r="B40" s="88" t="s">
        <v>463</v>
      </c>
      <c r="C40" s="101">
        <v>5919.6428571428578</v>
      </c>
      <c r="D40" s="101">
        <v>1479.9107142857144</v>
      </c>
      <c r="E40" s="102">
        <v>7399.5535714285725</v>
      </c>
      <c r="F40" s="142">
        <f t="shared" si="0"/>
        <v>982.08953101447639</v>
      </c>
    </row>
    <row r="41" spans="1:6" x14ac:dyDescent="0.25">
      <c r="A41" s="89">
        <v>1170</v>
      </c>
      <c r="B41" s="90" t="s">
        <v>464</v>
      </c>
      <c r="C41" s="103">
        <v>8651.7857142857156</v>
      </c>
      <c r="D41" s="103">
        <v>2162.9464285714289</v>
      </c>
      <c r="E41" s="104">
        <v>10814.732142857143</v>
      </c>
      <c r="F41" s="142">
        <f t="shared" si="0"/>
        <v>1435.3616222519267</v>
      </c>
    </row>
    <row r="42" spans="1:6" x14ac:dyDescent="0.25">
      <c r="A42" s="87">
        <v>1178</v>
      </c>
      <c r="B42" s="88" t="s">
        <v>465</v>
      </c>
      <c r="C42" s="101">
        <v>2276.7857142857147</v>
      </c>
      <c r="D42" s="101">
        <v>569.19642857142867</v>
      </c>
      <c r="E42" s="102">
        <v>2845.9821428571436</v>
      </c>
      <c r="F42" s="142">
        <f t="shared" si="0"/>
        <v>377.72674269787558</v>
      </c>
    </row>
    <row r="43" spans="1:6" x14ac:dyDescent="0.25">
      <c r="A43" s="89">
        <v>1179</v>
      </c>
      <c r="B43" s="90" t="s">
        <v>232</v>
      </c>
      <c r="C43" s="103">
        <v>2276.7857142857147</v>
      </c>
      <c r="D43" s="103">
        <v>569.19642857142867</v>
      </c>
      <c r="E43" s="104">
        <v>2845.9821428571436</v>
      </c>
      <c r="F43" s="142">
        <f t="shared" si="0"/>
        <v>377.72674269787558</v>
      </c>
    </row>
    <row r="44" spans="1:6" x14ac:dyDescent="0.25">
      <c r="A44" s="87">
        <v>1185</v>
      </c>
      <c r="B44" s="88" t="s">
        <v>466</v>
      </c>
      <c r="C44" s="101">
        <v>5008.9285714285716</v>
      </c>
      <c r="D44" s="101">
        <v>1252.2321428571429</v>
      </c>
      <c r="E44" s="102">
        <v>6261.1607142857138</v>
      </c>
      <c r="F44" s="142">
        <f t="shared" si="0"/>
        <v>830.99883393532593</v>
      </c>
    </row>
    <row r="45" spans="1:6" x14ac:dyDescent="0.25">
      <c r="A45" s="89">
        <v>1185</v>
      </c>
      <c r="B45" s="90" t="s">
        <v>466</v>
      </c>
      <c r="C45" s="103">
        <v>10017.857142857143</v>
      </c>
      <c r="D45" s="103">
        <v>2504.4642857142858</v>
      </c>
      <c r="E45" s="104">
        <v>12522.321428571428</v>
      </c>
      <c r="F45" s="142">
        <f t="shared" si="0"/>
        <v>1661.9976678706519</v>
      </c>
    </row>
    <row r="46" spans="1:6" x14ac:dyDescent="0.25">
      <c r="A46" s="87">
        <v>1240</v>
      </c>
      <c r="B46" s="88" t="s">
        <v>467</v>
      </c>
      <c r="C46" s="101">
        <v>5919.6428571428578</v>
      </c>
      <c r="D46" s="101">
        <v>1479.9107142857144</v>
      </c>
      <c r="E46" s="102">
        <v>7399.5535714285725</v>
      </c>
      <c r="F46" s="142">
        <f t="shared" si="0"/>
        <v>982.08953101447639</v>
      </c>
    </row>
    <row r="47" spans="1:6" x14ac:dyDescent="0.25">
      <c r="A47" s="89">
        <v>1243</v>
      </c>
      <c r="B47" s="90" t="s">
        <v>468</v>
      </c>
      <c r="C47" s="103">
        <v>5008.9285714285716</v>
      </c>
      <c r="D47" s="103">
        <v>1252.2321428571429</v>
      </c>
      <c r="E47" s="104">
        <v>6261.1607142857138</v>
      </c>
      <c r="F47" s="142">
        <f t="shared" si="0"/>
        <v>830.99883393532593</v>
      </c>
    </row>
    <row r="48" spans="1:6" x14ac:dyDescent="0.25">
      <c r="A48" s="87">
        <v>1243</v>
      </c>
      <c r="B48" s="88" t="s">
        <v>468</v>
      </c>
      <c r="C48" s="101">
        <v>10928.571428571429</v>
      </c>
      <c r="D48" s="101">
        <v>2732.1428571428573</v>
      </c>
      <c r="E48" s="102">
        <v>13660.714285714286</v>
      </c>
      <c r="F48" s="142">
        <f t="shared" si="0"/>
        <v>1813.0883649498023</v>
      </c>
    </row>
    <row r="49" spans="1:6" x14ac:dyDescent="0.25">
      <c r="A49" s="89">
        <v>1261</v>
      </c>
      <c r="B49" s="90" t="s">
        <v>469</v>
      </c>
      <c r="C49" s="103">
        <v>5008.9285714285716</v>
      </c>
      <c r="D49" s="103">
        <v>1252.2321428571429</v>
      </c>
      <c r="E49" s="104">
        <v>6261.1607142857138</v>
      </c>
      <c r="F49" s="142">
        <f t="shared" si="0"/>
        <v>830.99883393532593</v>
      </c>
    </row>
    <row r="50" spans="1:6" x14ac:dyDescent="0.25">
      <c r="A50" s="87">
        <v>800141</v>
      </c>
      <c r="B50" s="88" t="s">
        <v>234</v>
      </c>
      <c r="C50" s="101">
        <v>10017.857142857143</v>
      </c>
      <c r="D50" s="101">
        <v>2504.4642857142858</v>
      </c>
      <c r="E50" s="102">
        <v>12522.321428571428</v>
      </c>
      <c r="F50" s="142">
        <f t="shared" si="0"/>
        <v>1661.9976678706519</v>
      </c>
    </row>
    <row r="51" spans="1:6" x14ac:dyDescent="0.25">
      <c r="A51" s="89"/>
      <c r="B51" s="90"/>
      <c r="C51" s="103"/>
      <c r="D51" s="103"/>
      <c r="E51" s="104"/>
      <c r="F51" s="142"/>
    </row>
    <row r="52" spans="1:6" x14ac:dyDescent="0.25">
      <c r="A52" s="87" t="s">
        <v>470</v>
      </c>
      <c r="B52" s="88" t="s">
        <v>471</v>
      </c>
      <c r="C52" s="101">
        <v>0</v>
      </c>
      <c r="D52" s="101">
        <v>0</v>
      </c>
      <c r="E52" s="102">
        <v>0</v>
      </c>
      <c r="F52" s="142">
        <f t="shared" si="0"/>
        <v>0</v>
      </c>
    </row>
    <row r="53" spans="1:6" x14ac:dyDescent="0.25">
      <c r="A53" s="89" t="s">
        <v>472</v>
      </c>
      <c r="B53" s="90" t="s">
        <v>473</v>
      </c>
      <c r="C53" s="103">
        <v>0</v>
      </c>
      <c r="D53" s="103">
        <v>0</v>
      </c>
      <c r="E53" s="104">
        <v>0</v>
      </c>
      <c r="F53" s="142">
        <f t="shared" si="0"/>
        <v>0</v>
      </c>
    </row>
    <row r="54" spans="1:6" x14ac:dyDescent="0.25">
      <c r="A54" s="87" t="s">
        <v>474</v>
      </c>
      <c r="B54" s="88" t="s">
        <v>475</v>
      </c>
      <c r="C54" s="101">
        <v>5312.5</v>
      </c>
      <c r="D54" s="101">
        <v>1328.125</v>
      </c>
      <c r="E54" s="102">
        <v>6640.625</v>
      </c>
      <c r="F54" s="142">
        <f t="shared" si="0"/>
        <v>881.36239962837612</v>
      </c>
    </row>
    <row r="55" spans="1:6" x14ac:dyDescent="0.25">
      <c r="A55" s="89" t="s">
        <v>474</v>
      </c>
      <c r="B55" s="90" t="s">
        <v>475</v>
      </c>
      <c r="C55" s="103">
        <v>12901.785714285714</v>
      </c>
      <c r="D55" s="103">
        <v>3225.4464285714284</v>
      </c>
      <c r="E55" s="104">
        <v>16127.232142857143</v>
      </c>
      <c r="F55" s="142">
        <f t="shared" si="0"/>
        <v>2140.4515419546278</v>
      </c>
    </row>
    <row r="56" spans="1:6" x14ac:dyDescent="0.25">
      <c r="A56" s="87" t="s">
        <v>474</v>
      </c>
      <c r="B56" s="88" t="s">
        <v>475</v>
      </c>
      <c r="C56" s="101">
        <v>16696.428571428572</v>
      </c>
      <c r="D56" s="101">
        <v>4174.1071428571431</v>
      </c>
      <c r="E56" s="102">
        <v>20870.535714285714</v>
      </c>
      <c r="F56" s="142">
        <f t="shared" si="0"/>
        <v>2769.9961131177533</v>
      </c>
    </row>
    <row r="57" spans="1:6" x14ac:dyDescent="0.25">
      <c r="A57" s="89" t="s">
        <v>476</v>
      </c>
      <c r="B57" s="90" t="s">
        <v>477</v>
      </c>
      <c r="C57" s="103">
        <v>0</v>
      </c>
      <c r="D57" s="103">
        <v>0</v>
      </c>
      <c r="E57" s="104">
        <v>0</v>
      </c>
      <c r="F57" s="142">
        <f t="shared" si="0"/>
        <v>0</v>
      </c>
    </row>
    <row r="58" spans="1:6" x14ac:dyDescent="0.25">
      <c r="A58" s="87" t="s">
        <v>476</v>
      </c>
      <c r="B58" s="88" t="s">
        <v>477</v>
      </c>
      <c r="C58" s="101">
        <v>9107.1428571428587</v>
      </c>
      <c r="D58" s="101">
        <v>2276.7857142857147</v>
      </c>
      <c r="E58" s="102">
        <v>11383.928571428574</v>
      </c>
      <c r="F58" s="142">
        <f t="shared" si="0"/>
        <v>1510.9069707915023</v>
      </c>
    </row>
    <row r="59" spans="1:6" x14ac:dyDescent="0.25">
      <c r="A59" s="89" t="s">
        <v>476</v>
      </c>
      <c r="B59" s="90" t="s">
        <v>478</v>
      </c>
      <c r="C59" s="103">
        <v>12142.857142857143</v>
      </c>
      <c r="D59" s="103">
        <v>3035.7142857142858</v>
      </c>
      <c r="E59" s="104">
        <v>15178.571428571429</v>
      </c>
      <c r="F59" s="142">
        <f t="shared" si="0"/>
        <v>2014.5426277220026</v>
      </c>
    </row>
    <row r="60" spans="1:6" x14ac:dyDescent="0.25">
      <c r="A60" s="87" t="s">
        <v>479</v>
      </c>
      <c r="B60" s="88" t="s">
        <v>480</v>
      </c>
      <c r="C60" s="101">
        <v>5312.5</v>
      </c>
      <c r="D60" s="101">
        <v>1328.125</v>
      </c>
      <c r="E60" s="102">
        <v>6640.625</v>
      </c>
      <c r="F60" s="142">
        <f t="shared" si="0"/>
        <v>881.36239962837612</v>
      </c>
    </row>
    <row r="61" spans="1:6" x14ac:dyDescent="0.25">
      <c r="A61" s="89" t="s">
        <v>479</v>
      </c>
      <c r="B61" s="90" t="s">
        <v>480</v>
      </c>
      <c r="C61" s="103">
        <v>12901.785714285714</v>
      </c>
      <c r="D61" s="103">
        <v>3225.4464285714284</v>
      </c>
      <c r="E61" s="104">
        <v>16127.232142857143</v>
      </c>
      <c r="F61" s="142">
        <f t="shared" si="0"/>
        <v>2140.4515419546278</v>
      </c>
    </row>
    <row r="62" spans="1:6" x14ac:dyDescent="0.25">
      <c r="A62" s="87" t="s">
        <v>481</v>
      </c>
      <c r="B62" s="88" t="s">
        <v>482</v>
      </c>
      <c r="C62" s="101">
        <v>14419.642857142857</v>
      </c>
      <c r="D62" s="101">
        <v>3604.9107142857142</v>
      </c>
      <c r="E62" s="102">
        <v>18024.553571428569</v>
      </c>
      <c r="F62" s="142">
        <f t="shared" si="0"/>
        <v>2392.2693704198778</v>
      </c>
    </row>
    <row r="63" spans="1:6" x14ac:dyDescent="0.25">
      <c r="A63" s="89" t="s">
        <v>483</v>
      </c>
      <c r="B63" s="90" t="s">
        <v>484</v>
      </c>
      <c r="C63" s="103">
        <v>5312.5</v>
      </c>
      <c r="D63" s="103">
        <v>1328.125</v>
      </c>
      <c r="E63" s="104">
        <v>6640.625</v>
      </c>
      <c r="F63" s="142">
        <f t="shared" si="0"/>
        <v>881.36239962837612</v>
      </c>
    </row>
    <row r="64" spans="1:6" x14ac:dyDescent="0.25">
      <c r="A64" s="87" t="s">
        <v>483</v>
      </c>
      <c r="B64" s="88" t="s">
        <v>484</v>
      </c>
      <c r="C64" s="101">
        <v>12901.785714285714</v>
      </c>
      <c r="D64" s="101">
        <v>3225.4464285714284</v>
      </c>
      <c r="E64" s="102">
        <v>16127.232142857143</v>
      </c>
      <c r="F64" s="142">
        <f t="shared" si="0"/>
        <v>2140.4515419546278</v>
      </c>
    </row>
    <row r="65" spans="1:6" x14ac:dyDescent="0.25">
      <c r="A65" s="89" t="s">
        <v>485</v>
      </c>
      <c r="B65" s="90" t="s">
        <v>486</v>
      </c>
      <c r="C65" s="103">
        <v>1897.3214285714287</v>
      </c>
      <c r="D65" s="103">
        <v>474.33035714285717</v>
      </c>
      <c r="E65" s="104">
        <v>2371.6517857142858</v>
      </c>
      <c r="F65" s="142">
        <f t="shared" si="0"/>
        <v>314.77228558156287</v>
      </c>
    </row>
    <row r="66" spans="1:6" x14ac:dyDescent="0.25">
      <c r="A66" s="87" t="s">
        <v>485</v>
      </c>
      <c r="B66" s="88" t="s">
        <v>486</v>
      </c>
      <c r="C66" s="101">
        <v>10625</v>
      </c>
      <c r="D66" s="101">
        <v>2656.25</v>
      </c>
      <c r="E66" s="102">
        <v>13281.25</v>
      </c>
      <c r="F66" s="142">
        <f t="shared" si="0"/>
        <v>1762.7247992567522</v>
      </c>
    </row>
    <row r="67" spans="1:6" x14ac:dyDescent="0.25">
      <c r="A67" s="89" t="s">
        <v>485</v>
      </c>
      <c r="B67" s="90" t="s">
        <v>486</v>
      </c>
      <c r="C67" s="103">
        <v>13660.714285714286</v>
      </c>
      <c r="D67" s="103">
        <v>3415.1785714285716</v>
      </c>
      <c r="E67" s="104">
        <v>17075.892857142859</v>
      </c>
      <c r="F67" s="142">
        <f t="shared" si="0"/>
        <v>2266.360456187253</v>
      </c>
    </row>
    <row r="68" spans="1:6" x14ac:dyDescent="0.25">
      <c r="A68" s="87"/>
      <c r="B68" s="88"/>
      <c r="C68" s="101"/>
      <c r="D68" s="101"/>
      <c r="E68" s="102"/>
      <c r="F68" s="142"/>
    </row>
    <row r="69" spans="1:6" x14ac:dyDescent="0.25">
      <c r="A69" s="89">
        <v>19</v>
      </c>
      <c r="B69" s="90" t="s">
        <v>76</v>
      </c>
      <c r="C69" s="103">
        <v>0</v>
      </c>
      <c r="D69" s="103">
        <v>0</v>
      </c>
      <c r="E69" s="104">
        <v>0</v>
      </c>
      <c r="F69" s="142">
        <f t="shared" ref="F69:F93" si="1">E69/7.5345</f>
        <v>0</v>
      </c>
    </row>
    <row r="70" spans="1:6" x14ac:dyDescent="0.25">
      <c r="A70" s="87">
        <v>707</v>
      </c>
      <c r="B70" s="88" t="s">
        <v>78</v>
      </c>
      <c r="C70" s="101">
        <v>10169.642857142857</v>
      </c>
      <c r="D70" s="101">
        <v>2542.4107142857142</v>
      </c>
      <c r="E70" s="102">
        <v>12712.053571428572</v>
      </c>
      <c r="F70" s="142">
        <f t="shared" si="1"/>
        <v>1687.1794507171771</v>
      </c>
    </row>
    <row r="71" spans="1:6" x14ac:dyDescent="0.25">
      <c r="A71" s="89">
        <v>717</v>
      </c>
      <c r="B71" s="90" t="s">
        <v>79</v>
      </c>
      <c r="C71" s="103">
        <v>5464.2857142857147</v>
      </c>
      <c r="D71" s="103">
        <v>1366.0714285714287</v>
      </c>
      <c r="E71" s="104">
        <v>6830.3571428571431</v>
      </c>
      <c r="F71" s="142">
        <f t="shared" si="1"/>
        <v>906.54418247490116</v>
      </c>
    </row>
    <row r="72" spans="1:6" x14ac:dyDescent="0.25">
      <c r="A72" s="87">
        <v>725</v>
      </c>
      <c r="B72" s="88" t="s">
        <v>241</v>
      </c>
      <c r="C72" s="101">
        <v>5464.2857142857147</v>
      </c>
      <c r="D72" s="101">
        <v>1366.0714285714287</v>
      </c>
      <c r="E72" s="102">
        <v>6830.3571428571431</v>
      </c>
      <c r="F72" s="142">
        <f t="shared" si="1"/>
        <v>906.54418247490116</v>
      </c>
    </row>
    <row r="73" spans="1:6" x14ac:dyDescent="0.25">
      <c r="A73" s="89">
        <v>728</v>
      </c>
      <c r="B73" s="90" t="s">
        <v>82</v>
      </c>
      <c r="C73" s="103">
        <v>5464.2857142857147</v>
      </c>
      <c r="D73" s="103">
        <v>1366.0714285714287</v>
      </c>
      <c r="E73" s="104">
        <v>6830.3571428571431</v>
      </c>
      <c r="F73" s="142">
        <f t="shared" si="1"/>
        <v>906.54418247490116</v>
      </c>
    </row>
    <row r="74" spans="1:6" x14ac:dyDescent="0.25">
      <c r="A74" s="87">
        <v>733</v>
      </c>
      <c r="B74" s="88" t="s">
        <v>243</v>
      </c>
      <c r="C74" s="101">
        <v>5464.2857142857147</v>
      </c>
      <c r="D74" s="101">
        <v>1366.0714285714287</v>
      </c>
      <c r="E74" s="102">
        <v>6830.3571428571431</v>
      </c>
      <c r="F74" s="142">
        <f t="shared" si="1"/>
        <v>906.54418247490116</v>
      </c>
    </row>
    <row r="75" spans="1:6" x14ac:dyDescent="0.25">
      <c r="A75" s="89">
        <v>734</v>
      </c>
      <c r="B75" s="90" t="s">
        <v>487</v>
      </c>
      <c r="C75" s="103">
        <v>5464.2857142857147</v>
      </c>
      <c r="D75" s="103">
        <v>1366.0714285714287</v>
      </c>
      <c r="E75" s="104">
        <v>6830.3571428571431</v>
      </c>
      <c r="F75" s="142">
        <f t="shared" si="1"/>
        <v>906.54418247490116</v>
      </c>
    </row>
    <row r="76" spans="1:6" x14ac:dyDescent="0.25">
      <c r="A76" s="87">
        <v>735</v>
      </c>
      <c r="B76" s="88" t="s">
        <v>253</v>
      </c>
      <c r="C76" s="101">
        <v>5464.2857142857147</v>
      </c>
      <c r="D76" s="101">
        <v>1366.0714285714287</v>
      </c>
      <c r="E76" s="102">
        <v>6830.3571428571431</v>
      </c>
      <c r="F76" s="142">
        <f t="shared" si="1"/>
        <v>906.54418247490116</v>
      </c>
    </row>
    <row r="77" spans="1:6" x14ac:dyDescent="0.25">
      <c r="A77" s="89">
        <v>736</v>
      </c>
      <c r="B77" s="90" t="s">
        <v>488</v>
      </c>
      <c r="C77" s="103">
        <v>5464.2857142857147</v>
      </c>
      <c r="D77" s="103">
        <v>1366.0714285714287</v>
      </c>
      <c r="E77" s="104">
        <v>6830.3571428571431</v>
      </c>
      <c r="F77" s="142">
        <f t="shared" si="1"/>
        <v>906.54418247490116</v>
      </c>
    </row>
    <row r="78" spans="1:6" x14ac:dyDescent="0.25">
      <c r="A78" s="87" t="s">
        <v>235</v>
      </c>
      <c r="B78" s="88" t="s">
        <v>236</v>
      </c>
      <c r="C78" s="101">
        <v>7620.1171875</v>
      </c>
      <c r="D78" s="101">
        <v>1905.029296875</v>
      </c>
      <c r="E78" s="102">
        <v>9525.146484375</v>
      </c>
      <c r="F78" s="142">
        <f t="shared" si="1"/>
        <v>1264.2041919669518</v>
      </c>
    </row>
    <row r="79" spans="1:6" x14ac:dyDescent="0.25">
      <c r="A79" s="89" t="s">
        <v>237</v>
      </c>
      <c r="B79" s="90" t="s">
        <v>238</v>
      </c>
      <c r="C79" s="103">
        <v>0</v>
      </c>
      <c r="D79" s="103">
        <v>0</v>
      </c>
      <c r="E79" s="104">
        <v>0</v>
      </c>
      <c r="F79" s="142">
        <f t="shared" si="1"/>
        <v>0</v>
      </c>
    </row>
    <row r="80" spans="1:6" x14ac:dyDescent="0.25">
      <c r="A80" s="87" t="s">
        <v>237</v>
      </c>
      <c r="B80" s="88" t="s">
        <v>238</v>
      </c>
      <c r="C80" s="101">
        <v>2017.08984375</v>
      </c>
      <c r="D80" s="101">
        <v>504.2724609375</v>
      </c>
      <c r="E80" s="102">
        <v>2521.3623046875</v>
      </c>
      <c r="F80" s="142">
        <f t="shared" si="1"/>
        <v>334.64228610889904</v>
      </c>
    </row>
    <row r="81" spans="1:6" x14ac:dyDescent="0.25">
      <c r="A81" s="89" t="s">
        <v>237</v>
      </c>
      <c r="B81" s="90" t="s">
        <v>238</v>
      </c>
      <c r="C81" s="103">
        <v>11206.0546875</v>
      </c>
      <c r="D81" s="103">
        <v>2801.513671875</v>
      </c>
      <c r="E81" s="104">
        <v>14007.568359375</v>
      </c>
      <c r="F81" s="142">
        <f t="shared" si="1"/>
        <v>1859.1238117161058</v>
      </c>
    </row>
    <row r="82" spans="1:6" x14ac:dyDescent="0.25">
      <c r="A82" s="87" t="s">
        <v>239</v>
      </c>
      <c r="B82" s="88" t="s">
        <v>240</v>
      </c>
      <c r="C82" s="101">
        <v>0</v>
      </c>
      <c r="D82" s="101">
        <v>0</v>
      </c>
      <c r="E82" s="102">
        <v>0</v>
      </c>
      <c r="F82" s="142">
        <f t="shared" si="1"/>
        <v>0</v>
      </c>
    </row>
    <row r="83" spans="1:6" x14ac:dyDescent="0.25">
      <c r="A83" s="89"/>
      <c r="B83" s="90"/>
      <c r="C83" s="103"/>
      <c r="D83" s="103"/>
      <c r="E83" s="104"/>
      <c r="F83" s="142"/>
    </row>
    <row r="84" spans="1:6" x14ac:dyDescent="0.25">
      <c r="A84" s="87">
        <v>19</v>
      </c>
      <c r="B84" s="88" t="s">
        <v>76</v>
      </c>
      <c r="C84" s="101">
        <v>0</v>
      </c>
      <c r="D84" s="101">
        <v>0</v>
      </c>
      <c r="E84" s="102">
        <v>0</v>
      </c>
      <c r="F84" s="142">
        <f t="shared" si="1"/>
        <v>0</v>
      </c>
    </row>
    <row r="85" spans="1:6" x14ac:dyDescent="0.25">
      <c r="A85" s="89">
        <v>614</v>
      </c>
      <c r="B85" s="90" t="s">
        <v>77</v>
      </c>
      <c r="C85" s="103">
        <v>0</v>
      </c>
      <c r="D85" s="103">
        <v>0</v>
      </c>
      <c r="E85" s="104">
        <v>0</v>
      </c>
      <c r="F85" s="142">
        <f t="shared" si="1"/>
        <v>0</v>
      </c>
    </row>
    <row r="86" spans="1:6" x14ac:dyDescent="0.25">
      <c r="A86" s="87">
        <v>707</v>
      </c>
      <c r="B86" s="88" t="s">
        <v>78</v>
      </c>
      <c r="C86" s="101">
        <v>10010.7421875</v>
      </c>
      <c r="D86" s="101">
        <v>2502.685546875</v>
      </c>
      <c r="E86" s="102">
        <v>12513.427734375</v>
      </c>
      <c r="F86" s="142">
        <f t="shared" si="1"/>
        <v>1660.8172717997211</v>
      </c>
    </row>
    <row r="87" spans="1:6" x14ac:dyDescent="0.25">
      <c r="A87" s="89">
        <v>717</v>
      </c>
      <c r="B87" s="90" t="s">
        <v>79</v>
      </c>
      <c r="C87" s="103">
        <v>5378.90625</v>
      </c>
      <c r="D87" s="103">
        <v>1344.7265625</v>
      </c>
      <c r="E87" s="104">
        <v>6723.6328125</v>
      </c>
      <c r="F87" s="142">
        <f t="shared" si="1"/>
        <v>892.37942962373074</v>
      </c>
    </row>
    <row r="88" spans="1:6" x14ac:dyDescent="0.25">
      <c r="A88" s="87">
        <v>723</v>
      </c>
      <c r="B88" s="88" t="s">
        <v>80</v>
      </c>
      <c r="C88" s="101">
        <v>5378.90625</v>
      </c>
      <c r="D88" s="101">
        <v>1344.7265625</v>
      </c>
      <c r="E88" s="102">
        <v>6723.6328125</v>
      </c>
      <c r="F88" s="142">
        <f t="shared" si="1"/>
        <v>892.37942962373074</v>
      </c>
    </row>
    <row r="89" spans="1:6" x14ac:dyDescent="0.25">
      <c r="A89" s="89">
        <v>725</v>
      </c>
      <c r="B89" s="90" t="s">
        <v>241</v>
      </c>
      <c r="C89" s="116">
        <v>5378.90625</v>
      </c>
      <c r="D89" s="116">
        <v>1344.7265625</v>
      </c>
      <c r="E89" s="116">
        <v>6723.6328125</v>
      </c>
      <c r="F89" s="142">
        <f t="shared" si="1"/>
        <v>892.37942962373074</v>
      </c>
    </row>
    <row r="90" spans="1:6" x14ac:dyDescent="0.25">
      <c r="A90" s="87">
        <v>727</v>
      </c>
      <c r="B90" s="88" t="s">
        <v>81</v>
      </c>
      <c r="C90" s="105">
        <v>5378.90625</v>
      </c>
      <c r="D90" s="105">
        <v>1344.7265625</v>
      </c>
      <c r="E90" s="105">
        <v>6723.6328125</v>
      </c>
      <c r="F90" s="142">
        <f t="shared" si="1"/>
        <v>892.37942962373074</v>
      </c>
    </row>
    <row r="91" spans="1:6" x14ac:dyDescent="0.25">
      <c r="A91" s="89">
        <v>728</v>
      </c>
      <c r="B91" s="90" t="s">
        <v>82</v>
      </c>
      <c r="C91" s="116">
        <v>5378.90625</v>
      </c>
      <c r="D91" s="116">
        <v>1344.7265625</v>
      </c>
      <c r="E91" s="116">
        <v>6723.6328125</v>
      </c>
      <c r="F91" s="142">
        <f t="shared" si="1"/>
        <v>892.37942962373074</v>
      </c>
    </row>
    <row r="92" spans="1:6" x14ac:dyDescent="0.25">
      <c r="A92" s="87">
        <v>729</v>
      </c>
      <c r="B92" s="88" t="s">
        <v>242</v>
      </c>
      <c r="C92" s="105">
        <v>5378.90625</v>
      </c>
      <c r="D92" s="105">
        <v>1344.7265625</v>
      </c>
      <c r="E92" s="105">
        <v>6723.6328125</v>
      </c>
      <c r="F92" s="142">
        <f t="shared" si="1"/>
        <v>892.37942962373074</v>
      </c>
    </row>
    <row r="93" spans="1:6" x14ac:dyDescent="0.25">
      <c r="A93" s="117">
        <v>733</v>
      </c>
      <c r="B93" s="118" t="s">
        <v>243</v>
      </c>
      <c r="C93" s="116">
        <v>7694.82421875</v>
      </c>
      <c r="D93" s="116">
        <v>1923.7060546875</v>
      </c>
      <c r="E93" s="116">
        <v>9618.5302734375</v>
      </c>
      <c r="F93" s="142">
        <f t="shared" si="1"/>
        <v>1276.598350711726</v>
      </c>
    </row>
  </sheetData>
  <mergeCells count="4"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E3294-CCAB-4509-A41F-D00AEFFA1905}">
  <dimension ref="A1:F32"/>
  <sheetViews>
    <sheetView zoomScale="75" zoomScaleNormal="75" workbookViewId="0">
      <selection activeCell="E1" sqref="E1:E2"/>
    </sheetView>
  </sheetViews>
  <sheetFormatPr defaultRowHeight="15" x14ac:dyDescent="0.25"/>
  <cols>
    <col min="2" max="2" width="76.7109375" bestFit="1" customWidth="1"/>
    <col min="3" max="3" width="13.85546875" style="81" customWidth="1"/>
    <col min="4" max="4" width="13.140625" style="81" bestFit="1" customWidth="1"/>
    <col min="5" max="6" width="15.140625" style="81" customWidth="1"/>
  </cols>
  <sheetData>
    <row r="1" spans="1:6" x14ac:dyDescent="0.25">
      <c r="A1" s="63"/>
      <c r="B1" s="63"/>
      <c r="C1" s="149" t="s">
        <v>44</v>
      </c>
      <c r="D1" s="149" t="s">
        <v>43</v>
      </c>
      <c r="E1" s="149" t="s">
        <v>45</v>
      </c>
      <c r="F1" s="149" t="s">
        <v>557</v>
      </c>
    </row>
    <row r="2" spans="1:6" ht="26.25" customHeight="1" x14ac:dyDescent="0.25">
      <c r="A2" s="63"/>
      <c r="B2" s="63"/>
      <c r="C2" s="149"/>
      <c r="D2" s="149"/>
      <c r="E2" s="149"/>
      <c r="F2" s="149"/>
    </row>
    <row r="3" spans="1:6" x14ac:dyDescent="0.25">
      <c r="A3" s="64"/>
      <c r="B3" s="64"/>
      <c r="C3" s="69"/>
      <c r="D3" s="69"/>
      <c r="E3" s="69"/>
      <c r="F3" s="69"/>
    </row>
    <row r="4" spans="1:6" x14ac:dyDescent="0.25">
      <c r="A4" s="87" t="s">
        <v>149</v>
      </c>
      <c r="B4" s="88" t="s">
        <v>459</v>
      </c>
      <c r="C4" s="101">
        <v>6762.0535714285716</v>
      </c>
      <c r="D4" s="101">
        <v>1878.3482142857142</v>
      </c>
      <c r="E4" s="102">
        <v>8640.4017857142862</v>
      </c>
      <c r="F4" s="143">
        <f>E4/7.5345</f>
        <v>1146.7783908307499</v>
      </c>
    </row>
    <row r="5" spans="1:6" x14ac:dyDescent="0.25">
      <c r="A5" s="89"/>
      <c r="B5" s="90"/>
      <c r="C5" s="103"/>
      <c r="D5" s="103"/>
      <c r="E5" s="104"/>
      <c r="F5" s="143"/>
    </row>
    <row r="6" spans="1:6" x14ac:dyDescent="0.25">
      <c r="A6" s="87">
        <v>11</v>
      </c>
      <c r="B6" s="88" t="s">
        <v>183</v>
      </c>
      <c r="C6" s="101">
        <v>2254.0178571428569</v>
      </c>
      <c r="D6" s="101">
        <v>626.11607142857144</v>
      </c>
      <c r="E6" s="102">
        <v>2880.1339285714284</v>
      </c>
      <c r="F6" s="143">
        <f t="shared" ref="F6:F32" si="0">E6/7.5345</f>
        <v>382.25946361024995</v>
      </c>
    </row>
    <row r="7" spans="1:6" x14ac:dyDescent="0.25">
      <c r="A7" s="89">
        <v>140</v>
      </c>
      <c r="B7" s="90" t="s">
        <v>489</v>
      </c>
      <c r="C7" s="103">
        <v>3278.5714285714284</v>
      </c>
      <c r="D7" s="103">
        <v>910.71428571428567</v>
      </c>
      <c r="E7" s="104">
        <v>4189.2857142857138</v>
      </c>
      <c r="F7" s="143">
        <f t="shared" si="0"/>
        <v>556.01376525127262</v>
      </c>
    </row>
    <row r="8" spans="1:6" x14ac:dyDescent="0.25">
      <c r="A8" s="87">
        <v>179</v>
      </c>
      <c r="B8" s="88" t="s">
        <v>228</v>
      </c>
      <c r="C8" s="101">
        <v>2663.8392857142858</v>
      </c>
      <c r="D8" s="101">
        <v>739.95535714285722</v>
      </c>
      <c r="E8" s="102">
        <v>3403.7946428571431</v>
      </c>
      <c r="F8" s="143">
        <f t="shared" si="0"/>
        <v>451.76118426665909</v>
      </c>
    </row>
    <row r="9" spans="1:6" x14ac:dyDescent="0.25">
      <c r="A9" s="89">
        <v>218</v>
      </c>
      <c r="B9" s="90" t="s">
        <v>490</v>
      </c>
      <c r="C9" s="103">
        <v>204.91071428571428</v>
      </c>
      <c r="D9" s="103">
        <v>56.919642857142854</v>
      </c>
      <c r="E9" s="104">
        <v>261.83035714285711</v>
      </c>
      <c r="F9" s="143">
        <f t="shared" si="0"/>
        <v>34.750860328204539</v>
      </c>
    </row>
    <row r="10" spans="1:6" x14ac:dyDescent="0.25">
      <c r="A10" s="87">
        <v>601</v>
      </c>
      <c r="B10" s="88" t="s">
        <v>491</v>
      </c>
      <c r="C10" s="101">
        <v>163.92857142857142</v>
      </c>
      <c r="D10" s="101">
        <v>45.535714285714285</v>
      </c>
      <c r="E10" s="102">
        <v>209.46428571428569</v>
      </c>
      <c r="F10" s="143">
        <f t="shared" si="0"/>
        <v>27.800688262563632</v>
      </c>
    </row>
    <row r="11" spans="1:6" x14ac:dyDescent="0.25">
      <c r="A11" s="89">
        <v>869</v>
      </c>
      <c r="B11" s="90" t="s">
        <v>190</v>
      </c>
      <c r="C11" s="103">
        <v>1434.3750000000002</v>
      </c>
      <c r="D11" s="103">
        <v>398.43750000000011</v>
      </c>
      <c r="E11" s="104">
        <v>1832.8125000000005</v>
      </c>
      <c r="F11" s="143">
        <f t="shared" si="0"/>
        <v>243.25602229743185</v>
      </c>
    </row>
    <row r="12" spans="1:6" x14ac:dyDescent="0.25">
      <c r="A12" s="87">
        <v>1028</v>
      </c>
      <c r="B12" s="88" t="s">
        <v>74</v>
      </c>
      <c r="C12" s="101">
        <v>6352.2321428571431</v>
      </c>
      <c r="D12" s="101">
        <v>1764.5089285714289</v>
      </c>
      <c r="E12" s="102">
        <v>8116.7410714285725</v>
      </c>
      <c r="F12" s="143">
        <f t="shared" si="0"/>
        <v>1077.276670174341</v>
      </c>
    </row>
    <row r="13" spans="1:6" x14ac:dyDescent="0.25">
      <c r="A13" s="89">
        <v>1065</v>
      </c>
      <c r="B13" s="90" t="s">
        <v>492</v>
      </c>
      <c r="C13" s="103">
        <v>1721.25</v>
      </c>
      <c r="D13" s="103">
        <v>478.125</v>
      </c>
      <c r="E13" s="104">
        <v>2199.375</v>
      </c>
      <c r="F13" s="143">
        <f t="shared" si="0"/>
        <v>291.90722675691813</v>
      </c>
    </row>
    <row r="14" spans="1:6" x14ac:dyDescent="0.25">
      <c r="A14" s="87">
        <v>1092</v>
      </c>
      <c r="B14" s="88" t="s">
        <v>493</v>
      </c>
      <c r="C14" s="101">
        <v>5327.6785714285716</v>
      </c>
      <c r="D14" s="101">
        <v>1479.9107142857144</v>
      </c>
      <c r="E14" s="102">
        <v>6807.5892857142862</v>
      </c>
      <c r="F14" s="143">
        <f t="shared" si="0"/>
        <v>903.52236853331817</v>
      </c>
    </row>
    <row r="15" spans="1:6" x14ac:dyDescent="0.25">
      <c r="A15" s="89">
        <v>1170</v>
      </c>
      <c r="B15" s="90" t="s">
        <v>464</v>
      </c>
      <c r="C15" s="103">
        <v>7786.6071428571431</v>
      </c>
      <c r="D15" s="103">
        <v>2162.9464285714289</v>
      </c>
      <c r="E15" s="104">
        <v>9949.5535714285725</v>
      </c>
      <c r="F15" s="143">
        <f t="shared" si="0"/>
        <v>1320.5326924717729</v>
      </c>
    </row>
    <row r="16" spans="1:6" x14ac:dyDescent="0.25">
      <c r="A16" s="87">
        <v>1179</v>
      </c>
      <c r="B16" s="88" t="s">
        <v>494</v>
      </c>
      <c r="C16" s="101">
        <v>2049.1071428571431</v>
      </c>
      <c r="D16" s="101">
        <v>569.19642857142867</v>
      </c>
      <c r="E16" s="102">
        <v>2618.3035714285716</v>
      </c>
      <c r="F16" s="143">
        <f t="shared" si="0"/>
        <v>347.50860328204544</v>
      </c>
    </row>
    <row r="17" spans="1:6" x14ac:dyDescent="0.25">
      <c r="A17" s="89">
        <v>1185</v>
      </c>
      <c r="B17" s="90" t="s">
        <v>248</v>
      </c>
      <c r="C17" s="103">
        <v>4508.0357142857138</v>
      </c>
      <c r="D17" s="103">
        <v>1252.2321428571429</v>
      </c>
      <c r="E17" s="104">
        <v>5760.2678571428569</v>
      </c>
      <c r="F17" s="143">
        <f t="shared" si="0"/>
        <v>764.5189272204999</v>
      </c>
    </row>
    <row r="18" spans="1:6" x14ac:dyDescent="0.25">
      <c r="A18" s="87"/>
      <c r="B18" s="88"/>
      <c r="C18" s="101"/>
      <c r="D18" s="101"/>
      <c r="E18" s="102"/>
      <c r="F18" s="143"/>
    </row>
    <row r="19" spans="1:6" x14ac:dyDescent="0.25">
      <c r="A19" s="89" t="s">
        <v>470</v>
      </c>
      <c r="B19" s="90" t="s">
        <v>471</v>
      </c>
      <c r="C19" s="103">
        <v>0</v>
      </c>
      <c r="D19" s="103">
        <v>0</v>
      </c>
      <c r="E19" s="104">
        <v>0</v>
      </c>
      <c r="F19" s="143">
        <f t="shared" si="0"/>
        <v>0</v>
      </c>
    </row>
    <row r="20" spans="1:6" x14ac:dyDescent="0.25">
      <c r="A20" s="87" t="s">
        <v>474</v>
      </c>
      <c r="B20" s="88" t="s">
        <v>475</v>
      </c>
      <c r="C20" s="101">
        <v>15573.214285714286</v>
      </c>
      <c r="D20" s="101">
        <v>4325.8928571428578</v>
      </c>
      <c r="E20" s="102">
        <v>19899.107142857145</v>
      </c>
      <c r="F20" s="143">
        <f t="shared" si="0"/>
        <v>2641.0653849435457</v>
      </c>
    </row>
    <row r="21" spans="1:6" x14ac:dyDescent="0.25">
      <c r="A21" s="89" t="s">
        <v>476</v>
      </c>
      <c r="B21" s="90" t="s">
        <v>478</v>
      </c>
      <c r="C21" s="103">
        <v>10901.25</v>
      </c>
      <c r="D21" s="103">
        <v>3028.125</v>
      </c>
      <c r="E21" s="104">
        <v>13929.375</v>
      </c>
      <c r="F21" s="143">
        <f t="shared" si="0"/>
        <v>1848.7457694604816</v>
      </c>
    </row>
    <row r="22" spans="1:6" x14ac:dyDescent="0.25">
      <c r="A22" s="87" t="s">
        <v>481</v>
      </c>
      <c r="B22" s="88" t="s">
        <v>482</v>
      </c>
      <c r="C22" s="101">
        <v>12622.5</v>
      </c>
      <c r="D22" s="101">
        <v>3506.25</v>
      </c>
      <c r="E22" s="102">
        <v>16128.75</v>
      </c>
      <c r="F22" s="143">
        <f t="shared" si="0"/>
        <v>2140.6529962174</v>
      </c>
    </row>
    <row r="23" spans="1:6" x14ac:dyDescent="0.25">
      <c r="A23" s="89" t="s">
        <v>485</v>
      </c>
      <c r="B23" s="90" t="s">
        <v>486</v>
      </c>
      <c r="C23" s="103">
        <v>12294.642857142857</v>
      </c>
      <c r="D23" s="103">
        <v>3415.1785714285716</v>
      </c>
      <c r="E23" s="104">
        <v>15709.821428571428</v>
      </c>
      <c r="F23" s="143">
        <f t="shared" si="0"/>
        <v>2085.0516196922727</v>
      </c>
    </row>
    <row r="24" spans="1:6" x14ac:dyDescent="0.25">
      <c r="A24" s="87"/>
      <c r="B24" s="88"/>
      <c r="C24" s="101"/>
      <c r="D24" s="101"/>
      <c r="E24" s="102"/>
      <c r="F24" s="143"/>
    </row>
    <row r="25" spans="1:6" x14ac:dyDescent="0.25">
      <c r="A25" s="89">
        <v>19</v>
      </c>
      <c r="B25" s="90" t="s">
        <v>76</v>
      </c>
      <c r="C25" s="103">
        <v>0</v>
      </c>
      <c r="D25" s="103">
        <v>0</v>
      </c>
      <c r="E25" s="104">
        <v>0</v>
      </c>
      <c r="F25" s="143">
        <f t="shared" si="0"/>
        <v>0</v>
      </c>
    </row>
    <row r="26" spans="1:6" x14ac:dyDescent="0.25">
      <c r="A26" s="87">
        <v>707</v>
      </c>
      <c r="B26" s="88" t="s">
        <v>78</v>
      </c>
      <c r="C26" s="101">
        <v>9180</v>
      </c>
      <c r="D26" s="101">
        <v>2550</v>
      </c>
      <c r="E26" s="102">
        <v>11730</v>
      </c>
      <c r="F26" s="143">
        <f t="shared" si="0"/>
        <v>1556.8385427035635</v>
      </c>
    </row>
    <row r="27" spans="1:6" x14ac:dyDescent="0.25">
      <c r="A27" s="89">
        <v>717</v>
      </c>
      <c r="B27" s="90" t="s">
        <v>79</v>
      </c>
      <c r="C27" s="103">
        <v>4917.8571428571431</v>
      </c>
      <c r="D27" s="103">
        <v>1366.0714285714287</v>
      </c>
      <c r="E27" s="104">
        <v>6283.9285714285716</v>
      </c>
      <c r="F27" s="143">
        <f t="shared" si="0"/>
        <v>834.02064787690904</v>
      </c>
    </row>
    <row r="28" spans="1:6" x14ac:dyDescent="0.25">
      <c r="A28" s="87">
        <v>725</v>
      </c>
      <c r="B28" s="88" t="s">
        <v>241</v>
      </c>
      <c r="C28" s="101">
        <v>4917.8571428571431</v>
      </c>
      <c r="D28" s="101">
        <v>1366.0714285714287</v>
      </c>
      <c r="E28" s="102">
        <v>6283.9285714285716</v>
      </c>
      <c r="F28" s="143">
        <f t="shared" si="0"/>
        <v>834.02064787690904</v>
      </c>
    </row>
    <row r="29" spans="1:6" x14ac:dyDescent="0.25">
      <c r="A29" s="89">
        <v>728</v>
      </c>
      <c r="B29" s="90" t="s">
        <v>82</v>
      </c>
      <c r="C29" s="103">
        <v>4917.8571428571431</v>
      </c>
      <c r="D29" s="103">
        <v>1366.0714285714287</v>
      </c>
      <c r="E29" s="104">
        <v>6283.9285714285716</v>
      </c>
      <c r="F29" s="143">
        <f t="shared" si="0"/>
        <v>834.02064787690904</v>
      </c>
    </row>
    <row r="30" spans="1:6" x14ac:dyDescent="0.25">
      <c r="A30" s="87">
        <v>733</v>
      </c>
      <c r="B30" s="88" t="s">
        <v>243</v>
      </c>
      <c r="C30" s="101">
        <v>4917.8571428571431</v>
      </c>
      <c r="D30" s="101">
        <v>1366.0714285714287</v>
      </c>
      <c r="E30" s="102">
        <v>6283.9285714285716</v>
      </c>
      <c r="F30" s="143">
        <f t="shared" si="0"/>
        <v>834.02064787690904</v>
      </c>
    </row>
    <row r="31" spans="1:6" x14ac:dyDescent="0.25">
      <c r="A31" s="89">
        <v>734</v>
      </c>
      <c r="B31" s="90" t="s">
        <v>495</v>
      </c>
      <c r="C31" s="103">
        <v>4917.8571428571431</v>
      </c>
      <c r="D31" s="103">
        <v>1366.0714285714287</v>
      </c>
      <c r="E31" s="104">
        <v>6283.9285714285716</v>
      </c>
      <c r="F31" s="143">
        <f t="shared" si="0"/>
        <v>834.02064787690904</v>
      </c>
    </row>
    <row r="32" spans="1:6" x14ac:dyDescent="0.25">
      <c r="A32" s="87">
        <v>735</v>
      </c>
      <c r="B32" s="88" t="s">
        <v>496</v>
      </c>
      <c r="C32" s="101">
        <v>4917.8571428571431</v>
      </c>
      <c r="D32" s="101">
        <v>1366.0714285714287</v>
      </c>
      <c r="E32" s="102">
        <v>6283.9285714285716</v>
      </c>
      <c r="F32" s="143">
        <f t="shared" si="0"/>
        <v>834.02064787690904</v>
      </c>
    </row>
  </sheetData>
  <mergeCells count="4"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554E6-B47E-4A7F-AA1A-C087215D60B5}">
  <dimension ref="A1:F71"/>
  <sheetViews>
    <sheetView zoomScale="75" zoomScaleNormal="75" workbookViewId="0">
      <selection activeCell="E1" sqref="E1:E2"/>
    </sheetView>
  </sheetViews>
  <sheetFormatPr defaultRowHeight="15" x14ac:dyDescent="0.25"/>
  <cols>
    <col min="2" max="2" width="83.5703125" bestFit="1" customWidth="1"/>
    <col min="3" max="3" width="17" bestFit="1" customWidth="1"/>
    <col min="4" max="4" width="12.85546875" bestFit="1" customWidth="1"/>
    <col min="5" max="6" width="18.85546875" customWidth="1"/>
  </cols>
  <sheetData>
    <row r="1" spans="1:6" ht="27" customHeight="1" x14ac:dyDescent="0.25">
      <c r="A1" s="63"/>
      <c r="B1" s="63"/>
      <c r="C1" s="149" t="s">
        <v>44</v>
      </c>
      <c r="D1" s="150" t="s">
        <v>43</v>
      </c>
      <c r="E1" s="149" t="s">
        <v>45</v>
      </c>
      <c r="F1" s="149" t="s">
        <v>557</v>
      </c>
    </row>
    <row r="2" spans="1:6" ht="24" customHeight="1" x14ac:dyDescent="0.25">
      <c r="A2" s="63"/>
      <c r="B2" s="63"/>
      <c r="C2" s="149"/>
      <c r="D2" s="150"/>
      <c r="E2" s="149"/>
      <c r="F2" s="149"/>
    </row>
    <row r="3" spans="1:6" x14ac:dyDescent="0.25">
      <c r="A3" s="64"/>
      <c r="B3" s="64"/>
      <c r="C3" s="69"/>
      <c r="D3" s="69"/>
      <c r="E3" s="69"/>
      <c r="F3" s="69"/>
    </row>
    <row r="4" spans="1:6" x14ac:dyDescent="0.25">
      <c r="A4" s="87" t="s">
        <v>144</v>
      </c>
      <c r="B4" s="88" t="s">
        <v>151</v>
      </c>
      <c r="C4" s="101">
        <v>10200</v>
      </c>
      <c r="D4" s="101">
        <v>2550</v>
      </c>
      <c r="E4" s="102">
        <f>C4+D4</f>
        <v>12750</v>
      </c>
      <c r="F4" s="143">
        <f>E4/7.5345</f>
        <v>1692.215807286482</v>
      </c>
    </row>
    <row r="5" spans="1:6" x14ac:dyDescent="0.25">
      <c r="A5" s="89" t="s">
        <v>145</v>
      </c>
      <c r="B5" s="90" t="s">
        <v>146</v>
      </c>
      <c r="C5" s="103">
        <v>7513.3928571428569</v>
      </c>
      <c r="D5" s="103">
        <v>1878.3482142857142</v>
      </c>
      <c r="E5" s="102">
        <f t="shared" ref="E5:E68" si="0">C5+D5</f>
        <v>9391.7410714285706</v>
      </c>
      <c r="F5" s="143">
        <f t="shared" ref="F5:F68" si="1">E5/7.5345</f>
        <v>1246.498250902989</v>
      </c>
    </row>
    <row r="6" spans="1:6" x14ac:dyDescent="0.25">
      <c r="A6" s="87" t="s">
        <v>145</v>
      </c>
      <c r="B6" s="88" t="s">
        <v>147</v>
      </c>
      <c r="C6" s="101">
        <v>8105.3571428571422</v>
      </c>
      <c r="D6" s="101">
        <v>2026.3392857142856</v>
      </c>
      <c r="E6" s="102">
        <f t="shared" si="0"/>
        <v>10131.696428571428</v>
      </c>
      <c r="F6" s="143">
        <f t="shared" si="1"/>
        <v>1344.7072040044366</v>
      </c>
    </row>
    <row r="7" spans="1:6" x14ac:dyDescent="0.25">
      <c r="A7" s="89" t="s">
        <v>145</v>
      </c>
      <c r="B7" s="90" t="s">
        <v>181</v>
      </c>
      <c r="C7" s="103">
        <v>8879.4642857142862</v>
      </c>
      <c r="D7" s="103">
        <v>2219.8660714285716</v>
      </c>
      <c r="E7" s="102">
        <f t="shared" si="0"/>
        <v>11099.330357142859</v>
      </c>
      <c r="F7" s="143">
        <f t="shared" si="1"/>
        <v>1473.1342965217145</v>
      </c>
    </row>
    <row r="8" spans="1:6" x14ac:dyDescent="0.25">
      <c r="A8" s="87" t="s">
        <v>145</v>
      </c>
      <c r="B8" s="88" t="s">
        <v>148</v>
      </c>
      <c r="C8" s="101">
        <v>9471.4285714285743</v>
      </c>
      <c r="D8" s="101">
        <v>2367.8571428571436</v>
      </c>
      <c r="E8" s="102">
        <f t="shared" si="0"/>
        <v>11839.285714285717</v>
      </c>
      <c r="F8" s="143">
        <f t="shared" si="1"/>
        <v>1571.3432496231624</v>
      </c>
    </row>
    <row r="9" spans="1:6" x14ac:dyDescent="0.25">
      <c r="A9" s="89" t="s">
        <v>456</v>
      </c>
      <c r="B9" s="90" t="s">
        <v>457</v>
      </c>
      <c r="C9" s="103">
        <v>10974.107142857143</v>
      </c>
      <c r="D9" s="103">
        <v>2743.5267857142858</v>
      </c>
      <c r="E9" s="102">
        <f t="shared" si="0"/>
        <v>13717.633928571429</v>
      </c>
      <c r="F9" s="143">
        <f t="shared" si="1"/>
        <v>1820.6428998037597</v>
      </c>
    </row>
    <row r="10" spans="1:6" x14ac:dyDescent="0.25">
      <c r="A10" s="87" t="s">
        <v>149</v>
      </c>
      <c r="B10" s="88" t="s">
        <v>497</v>
      </c>
      <c r="C10" s="101">
        <v>6147.3214285714284</v>
      </c>
      <c r="D10" s="101">
        <v>1536.8303571428571</v>
      </c>
      <c r="E10" s="102">
        <f t="shared" si="0"/>
        <v>7684.1517857142853</v>
      </c>
      <c r="F10" s="143">
        <f t="shared" si="1"/>
        <v>1019.8622052842637</v>
      </c>
    </row>
    <row r="11" spans="1:6" x14ac:dyDescent="0.25">
      <c r="A11" s="89" t="s">
        <v>150</v>
      </c>
      <c r="B11" s="90" t="s">
        <v>60</v>
      </c>
      <c r="C11" s="103">
        <v>5737.5</v>
      </c>
      <c r="D11" s="103">
        <v>1434.375</v>
      </c>
      <c r="E11" s="102">
        <f t="shared" si="0"/>
        <v>7171.875</v>
      </c>
      <c r="F11" s="143">
        <f t="shared" si="1"/>
        <v>951.87139159864614</v>
      </c>
    </row>
    <row r="12" spans="1:6" x14ac:dyDescent="0.25">
      <c r="A12" s="87"/>
      <c r="B12" s="88"/>
      <c r="C12" s="101"/>
      <c r="D12" s="101"/>
      <c r="E12" s="102"/>
      <c r="F12" s="143"/>
    </row>
    <row r="13" spans="1:6" x14ac:dyDescent="0.25">
      <c r="A13" s="89">
        <v>10</v>
      </c>
      <c r="B13" s="90" t="s">
        <v>61</v>
      </c>
      <c r="C13" s="103">
        <v>3187.5000000000009</v>
      </c>
      <c r="D13" s="103">
        <v>796.87500000000023</v>
      </c>
      <c r="E13" s="102">
        <f t="shared" si="0"/>
        <v>3984.3750000000009</v>
      </c>
      <c r="F13" s="143">
        <f t="shared" si="1"/>
        <v>528.81743977702581</v>
      </c>
    </row>
    <row r="14" spans="1:6" x14ac:dyDescent="0.25">
      <c r="A14" s="87">
        <v>11</v>
      </c>
      <c r="B14" s="88" t="s">
        <v>183</v>
      </c>
      <c r="C14" s="101">
        <v>2959.8214285714289</v>
      </c>
      <c r="D14" s="101">
        <v>739.95535714285722</v>
      </c>
      <c r="E14" s="102">
        <f t="shared" si="0"/>
        <v>3699.7767857142862</v>
      </c>
      <c r="F14" s="143">
        <f t="shared" si="1"/>
        <v>491.0447655072382</v>
      </c>
    </row>
    <row r="15" spans="1:6" x14ac:dyDescent="0.25">
      <c r="A15" s="89">
        <v>16</v>
      </c>
      <c r="B15" s="90" t="s">
        <v>192</v>
      </c>
      <c r="C15" s="103">
        <v>1669.6428571428573</v>
      </c>
      <c r="D15" s="103">
        <v>417.41071428571433</v>
      </c>
      <c r="E15" s="102">
        <f t="shared" si="0"/>
        <v>2087.0535714285716</v>
      </c>
      <c r="F15" s="143">
        <f t="shared" si="1"/>
        <v>276.99961131177537</v>
      </c>
    </row>
    <row r="16" spans="1:6" x14ac:dyDescent="0.25">
      <c r="A16" s="87">
        <v>26</v>
      </c>
      <c r="B16" s="88" t="s">
        <v>62</v>
      </c>
      <c r="C16" s="101">
        <v>3111.6071428571431</v>
      </c>
      <c r="D16" s="101">
        <v>777.90178571428578</v>
      </c>
      <c r="E16" s="102">
        <f t="shared" si="0"/>
        <v>3889.5089285714289</v>
      </c>
      <c r="F16" s="143">
        <f t="shared" si="1"/>
        <v>516.22654835376318</v>
      </c>
    </row>
    <row r="17" spans="1:6" x14ac:dyDescent="0.25">
      <c r="A17" s="89">
        <v>30</v>
      </c>
      <c r="B17" s="90" t="s">
        <v>63</v>
      </c>
      <c r="C17" s="103">
        <v>10473.214285714286</v>
      </c>
      <c r="D17" s="103">
        <v>2618.3035714285716</v>
      </c>
      <c r="E17" s="102">
        <f t="shared" si="0"/>
        <v>13091.517857142859</v>
      </c>
      <c r="F17" s="143">
        <f t="shared" si="1"/>
        <v>1737.5430164102274</v>
      </c>
    </row>
    <row r="18" spans="1:6" x14ac:dyDescent="0.25">
      <c r="A18" s="87">
        <v>47</v>
      </c>
      <c r="B18" s="88" t="s">
        <v>64</v>
      </c>
      <c r="C18" s="101">
        <v>5919.6428571428578</v>
      </c>
      <c r="D18" s="101">
        <v>1479.9107142857144</v>
      </c>
      <c r="E18" s="102">
        <f t="shared" si="0"/>
        <v>7399.5535714285725</v>
      </c>
      <c r="F18" s="143">
        <f t="shared" si="1"/>
        <v>982.08953101447639</v>
      </c>
    </row>
    <row r="19" spans="1:6" x14ac:dyDescent="0.25">
      <c r="A19" s="89">
        <v>65</v>
      </c>
      <c r="B19" s="90" t="s">
        <v>185</v>
      </c>
      <c r="C19" s="103">
        <v>2200.8928571428573</v>
      </c>
      <c r="D19" s="103">
        <v>550.22321428571433</v>
      </c>
      <c r="E19" s="102">
        <f t="shared" si="0"/>
        <v>2751.1160714285716</v>
      </c>
      <c r="F19" s="143">
        <f t="shared" si="1"/>
        <v>365.13585127461295</v>
      </c>
    </row>
    <row r="20" spans="1:6" x14ac:dyDescent="0.25">
      <c r="A20" s="87">
        <v>132</v>
      </c>
      <c r="B20" s="88" t="s">
        <v>65</v>
      </c>
      <c r="C20" s="101">
        <v>8651.7857142857156</v>
      </c>
      <c r="D20" s="101">
        <v>2162.9464285714289</v>
      </c>
      <c r="E20" s="102">
        <f t="shared" si="0"/>
        <v>10814.732142857145</v>
      </c>
      <c r="F20" s="143">
        <f t="shared" si="1"/>
        <v>1435.361622251927</v>
      </c>
    </row>
    <row r="21" spans="1:6" x14ac:dyDescent="0.25">
      <c r="A21" s="89">
        <v>139</v>
      </c>
      <c r="B21" s="90" t="s">
        <v>66</v>
      </c>
      <c r="C21" s="103">
        <v>9107.1428571428587</v>
      </c>
      <c r="D21" s="103">
        <v>2276.7857142857147</v>
      </c>
      <c r="E21" s="102">
        <f t="shared" si="0"/>
        <v>11383.928571428572</v>
      </c>
      <c r="F21" s="143">
        <f t="shared" si="1"/>
        <v>1510.9069707915021</v>
      </c>
    </row>
    <row r="22" spans="1:6" x14ac:dyDescent="0.25">
      <c r="A22" s="87">
        <v>140</v>
      </c>
      <c r="B22" s="88" t="s">
        <v>67</v>
      </c>
      <c r="C22" s="101">
        <v>4098.2142857142862</v>
      </c>
      <c r="D22" s="101">
        <v>1024.5535714285716</v>
      </c>
      <c r="E22" s="102">
        <f t="shared" si="0"/>
        <v>5122.7678571428578</v>
      </c>
      <c r="F22" s="143">
        <f t="shared" si="1"/>
        <v>679.90813685617593</v>
      </c>
    </row>
    <row r="23" spans="1:6" x14ac:dyDescent="0.25">
      <c r="A23" s="89">
        <v>165</v>
      </c>
      <c r="B23" s="90" t="s">
        <v>68</v>
      </c>
      <c r="C23" s="103">
        <v>1138.3928571428573</v>
      </c>
      <c r="D23" s="103">
        <v>284.59821428571433</v>
      </c>
      <c r="E23" s="102">
        <f t="shared" si="0"/>
        <v>1422.9910714285716</v>
      </c>
      <c r="F23" s="143">
        <f t="shared" si="1"/>
        <v>188.86337134893776</v>
      </c>
    </row>
    <row r="24" spans="1:6" x14ac:dyDescent="0.25">
      <c r="A24" s="87">
        <v>212</v>
      </c>
      <c r="B24" s="88" t="s">
        <v>69</v>
      </c>
      <c r="C24" s="101">
        <v>1138.3928571428573</v>
      </c>
      <c r="D24" s="101">
        <v>284.59821428571433</v>
      </c>
      <c r="E24" s="102">
        <f t="shared" si="0"/>
        <v>1422.9910714285716</v>
      </c>
      <c r="F24" s="143">
        <f t="shared" si="1"/>
        <v>188.86337134893776</v>
      </c>
    </row>
    <row r="25" spans="1:6" x14ac:dyDescent="0.25">
      <c r="A25" s="89">
        <v>218</v>
      </c>
      <c r="B25" s="90" t="s">
        <v>498</v>
      </c>
      <c r="C25" s="103">
        <v>227.67857142857142</v>
      </c>
      <c r="D25" s="103">
        <v>56.919642857142854</v>
      </c>
      <c r="E25" s="102">
        <f t="shared" si="0"/>
        <v>284.59821428571428</v>
      </c>
      <c r="F25" s="143">
        <f t="shared" si="1"/>
        <v>37.772674269787544</v>
      </c>
    </row>
    <row r="26" spans="1:6" x14ac:dyDescent="0.25">
      <c r="A26" s="87">
        <v>236</v>
      </c>
      <c r="B26" s="88" t="s">
        <v>83</v>
      </c>
      <c r="C26" s="101">
        <v>6147.3214285714284</v>
      </c>
      <c r="D26" s="101">
        <v>1536.8303571428571</v>
      </c>
      <c r="E26" s="102">
        <f t="shared" si="0"/>
        <v>7684.1517857142853</v>
      </c>
      <c r="F26" s="143">
        <f t="shared" si="1"/>
        <v>1019.8622052842637</v>
      </c>
    </row>
    <row r="27" spans="1:6" x14ac:dyDescent="0.25">
      <c r="A27" s="89">
        <v>273</v>
      </c>
      <c r="B27" s="90" t="s">
        <v>186</v>
      </c>
      <c r="C27" s="103">
        <v>6830.3571428571431</v>
      </c>
      <c r="D27" s="103">
        <v>1707.5892857142858</v>
      </c>
      <c r="E27" s="102">
        <f t="shared" si="0"/>
        <v>8537.9464285714294</v>
      </c>
      <c r="F27" s="143">
        <f t="shared" si="1"/>
        <v>1133.1802280936265</v>
      </c>
    </row>
    <row r="28" spans="1:6" x14ac:dyDescent="0.25">
      <c r="A28" s="87">
        <v>384</v>
      </c>
      <c r="B28" s="88" t="s">
        <v>98</v>
      </c>
      <c r="C28" s="101">
        <v>5236.6071428571431</v>
      </c>
      <c r="D28" s="101">
        <v>1309.1517857142858</v>
      </c>
      <c r="E28" s="102">
        <f t="shared" si="0"/>
        <v>6545.7589285714294</v>
      </c>
      <c r="F28" s="143">
        <f t="shared" si="1"/>
        <v>868.77150820511372</v>
      </c>
    </row>
    <row r="29" spans="1:6" x14ac:dyDescent="0.25">
      <c r="A29" s="89">
        <v>385</v>
      </c>
      <c r="B29" s="90" t="s">
        <v>84</v>
      </c>
      <c r="C29" s="103">
        <v>683.03571428571433</v>
      </c>
      <c r="D29" s="103">
        <v>170.75892857142858</v>
      </c>
      <c r="E29" s="102">
        <f t="shared" si="0"/>
        <v>853.79464285714289</v>
      </c>
      <c r="F29" s="143">
        <f t="shared" si="1"/>
        <v>113.31802280936265</v>
      </c>
    </row>
    <row r="30" spans="1:6" x14ac:dyDescent="0.25">
      <c r="A30" s="87">
        <v>553</v>
      </c>
      <c r="B30" s="88" t="s">
        <v>85</v>
      </c>
      <c r="C30" s="101">
        <v>27093.75</v>
      </c>
      <c r="D30" s="101">
        <v>6773.4375</v>
      </c>
      <c r="E30" s="102">
        <f t="shared" si="0"/>
        <v>33867.1875</v>
      </c>
      <c r="F30" s="143">
        <f t="shared" si="1"/>
        <v>4494.9482381047183</v>
      </c>
    </row>
    <row r="31" spans="1:6" x14ac:dyDescent="0.25">
      <c r="A31" s="89">
        <v>601</v>
      </c>
      <c r="B31" s="90" t="s">
        <v>461</v>
      </c>
      <c r="C31" s="103">
        <v>151.78571428571431</v>
      </c>
      <c r="D31" s="103">
        <v>37.946428571428577</v>
      </c>
      <c r="E31" s="102">
        <f t="shared" si="0"/>
        <v>189.73214285714289</v>
      </c>
      <c r="F31" s="143">
        <f t="shared" si="1"/>
        <v>25.181782846525035</v>
      </c>
    </row>
    <row r="32" spans="1:6" x14ac:dyDescent="0.25">
      <c r="A32" s="87">
        <v>603</v>
      </c>
      <c r="B32" s="88" t="s">
        <v>462</v>
      </c>
      <c r="C32" s="101">
        <v>4553.5714285714294</v>
      </c>
      <c r="D32" s="101">
        <v>1138.3928571428573</v>
      </c>
      <c r="E32" s="102">
        <f t="shared" si="0"/>
        <v>5691.9642857142862</v>
      </c>
      <c r="F32" s="143">
        <f t="shared" si="1"/>
        <v>755.45348539575104</v>
      </c>
    </row>
    <row r="33" spans="1:6" x14ac:dyDescent="0.25">
      <c r="A33" s="89">
        <v>645</v>
      </c>
      <c r="B33" s="90" t="s">
        <v>187</v>
      </c>
      <c r="C33" s="103">
        <v>6830.3571428571431</v>
      </c>
      <c r="D33" s="103">
        <v>1707.5892857142858</v>
      </c>
      <c r="E33" s="102">
        <f t="shared" si="0"/>
        <v>8537.9464285714294</v>
      </c>
      <c r="F33" s="143">
        <f t="shared" si="1"/>
        <v>1133.1802280936265</v>
      </c>
    </row>
    <row r="34" spans="1:6" x14ac:dyDescent="0.25">
      <c r="A34" s="87">
        <v>691</v>
      </c>
      <c r="B34" s="88" t="s">
        <v>188</v>
      </c>
      <c r="C34" s="101">
        <v>3111.6071428571431</v>
      </c>
      <c r="D34" s="101">
        <v>777.90178571428578</v>
      </c>
      <c r="E34" s="102">
        <f t="shared" si="0"/>
        <v>3889.5089285714289</v>
      </c>
      <c r="F34" s="143">
        <f t="shared" si="1"/>
        <v>516.22654835376318</v>
      </c>
    </row>
    <row r="35" spans="1:6" x14ac:dyDescent="0.25">
      <c r="A35" s="89">
        <v>752</v>
      </c>
      <c r="B35" s="90" t="s">
        <v>70</v>
      </c>
      <c r="C35" s="103">
        <v>2656.25</v>
      </c>
      <c r="D35" s="103">
        <v>664.0625</v>
      </c>
      <c r="E35" s="102">
        <f t="shared" si="0"/>
        <v>3320.3125</v>
      </c>
      <c r="F35" s="143">
        <f t="shared" si="1"/>
        <v>440.68119981418806</v>
      </c>
    </row>
    <row r="36" spans="1:6" x14ac:dyDescent="0.25">
      <c r="A36" s="87">
        <v>790</v>
      </c>
      <c r="B36" s="88" t="s">
        <v>189</v>
      </c>
      <c r="C36" s="101">
        <v>3794.6428571428573</v>
      </c>
      <c r="D36" s="101">
        <v>948.66071428571433</v>
      </c>
      <c r="E36" s="102">
        <f t="shared" si="0"/>
        <v>4743.3035714285716</v>
      </c>
      <c r="F36" s="143">
        <f t="shared" si="1"/>
        <v>629.54457116312574</v>
      </c>
    </row>
    <row r="37" spans="1:6" x14ac:dyDescent="0.25">
      <c r="A37" s="89">
        <v>869</v>
      </c>
      <c r="B37" s="90" t="s">
        <v>190</v>
      </c>
      <c r="C37" s="103">
        <v>1821.4285714285713</v>
      </c>
      <c r="D37" s="103">
        <v>455.35714285714283</v>
      </c>
      <c r="E37" s="102">
        <f t="shared" si="0"/>
        <v>2276.7857142857142</v>
      </c>
      <c r="F37" s="143">
        <f t="shared" si="1"/>
        <v>302.18139415830035</v>
      </c>
    </row>
    <row r="38" spans="1:6" x14ac:dyDescent="0.25">
      <c r="A38" s="87">
        <v>871</v>
      </c>
      <c r="B38" s="88" t="s">
        <v>72</v>
      </c>
      <c r="C38" s="101">
        <v>1821.4285714285713</v>
      </c>
      <c r="D38" s="101">
        <v>455.35714285714283</v>
      </c>
      <c r="E38" s="102">
        <f t="shared" si="0"/>
        <v>2276.7857142857142</v>
      </c>
      <c r="F38" s="143">
        <f t="shared" si="1"/>
        <v>302.18139415830035</v>
      </c>
    </row>
    <row r="39" spans="1:6" x14ac:dyDescent="0.25">
      <c r="A39" s="89">
        <v>879</v>
      </c>
      <c r="B39" s="90" t="s">
        <v>191</v>
      </c>
      <c r="C39" s="103">
        <v>683.03571428571433</v>
      </c>
      <c r="D39" s="103">
        <v>170.75892857142858</v>
      </c>
      <c r="E39" s="102">
        <f t="shared" si="0"/>
        <v>853.79464285714289</v>
      </c>
      <c r="F39" s="143">
        <f t="shared" si="1"/>
        <v>113.31802280936265</v>
      </c>
    </row>
    <row r="40" spans="1:6" x14ac:dyDescent="0.25">
      <c r="A40" s="87">
        <v>996</v>
      </c>
      <c r="B40" s="88" t="s">
        <v>73</v>
      </c>
      <c r="C40" s="101">
        <v>0</v>
      </c>
      <c r="D40" s="101">
        <v>0</v>
      </c>
      <c r="E40" s="102">
        <f t="shared" si="0"/>
        <v>0</v>
      </c>
      <c r="F40" s="143">
        <f t="shared" si="1"/>
        <v>0</v>
      </c>
    </row>
    <row r="41" spans="1:6" x14ac:dyDescent="0.25">
      <c r="A41" s="89">
        <v>1028</v>
      </c>
      <c r="B41" s="90" t="s">
        <v>74</v>
      </c>
      <c r="C41" s="103">
        <v>7816.9642857142862</v>
      </c>
      <c r="D41" s="103">
        <v>1954.2410714285716</v>
      </c>
      <c r="E41" s="102">
        <f t="shared" si="0"/>
        <v>9771.2053571428587</v>
      </c>
      <c r="F41" s="143">
        <f t="shared" si="1"/>
        <v>1296.8618165960393</v>
      </c>
    </row>
    <row r="42" spans="1:6" x14ac:dyDescent="0.25">
      <c r="A42" s="87">
        <v>1033</v>
      </c>
      <c r="B42" s="88" t="s">
        <v>75</v>
      </c>
      <c r="C42" s="101">
        <v>6602.6785714285725</v>
      </c>
      <c r="D42" s="101">
        <v>1650.6696428571431</v>
      </c>
      <c r="E42" s="102">
        <f t="shared" si="0"/>
        <v>8253.3482142857156</v>
      </c>
      <c r="F42" s="143">
        <f t="shared" si="1"/>
        <v>1095.407553823839</v>
      </c>
    </row>
    <row r="43" spans="1:6" x14ac:dyDescent="0.25">
      <c r="A43" s="89">
        <v>1100</v>
      </c>
      <c r="B43" s="90" t="s">
        <v>86</v>
      </c>
      <c r="C43" s="103">
        <v>5919.6428571428578</v>
      </c>
      <c r="D43" s="103">
        <v>1479.9107142857144</v>
      </c>
      <c r="E43" s="102">
        <f t="shared" si="0"/>
        <v>7399.5535714285725</v>
      </c>
      <c r="F43" s="143">
        <f t="shared" si="1"/>
        <v>982.08953101447639</v>
      </c>
    </row>
    <row r="44" spans="1:6" x14ac:dyDescent="0.25">
      <c r="A44" s="87">
        <v>1100</v>
      </c>
      <c r="B44" s="88" t="s">
        <v>86</v>
      </c>
      <c r="C44" s="101">
        <v>11839.285714285716</v>
      </c>
      <c r="D44" s="101">
        <v>2959.8214285714289</v>
      </c>
      <c r="E44" s="102">
        <f t="shared" si="0"/>
        <v>14799.107142857145</v>
      </c>
      <c r="F44" s="143">
        <f t="shared" si="1"/>
        <v>1964.1790620289528</v>
      </c>
    </row>
    <row r="45" spans="1:6" x14ac:dyDescent="0.25">
      <c r="A45" s="89">
        <v>1101</v>
      </c>
      <c r="B45" s="90" t="s">
        <v>87</v>
      </c>
      <c r="C45" s="103">
        <v>1366.0714285714287</v>
      </c>
      <c r="D45" s="103">
        <v>341.51785714285717</v>
      </c>
      <c r="E45" s="102">
        <f t="shared" si="0"/>
        <v>1707.5892857142858</v>
      </c>
      <c r="F45" s="143">
        <f t="shared" si="1"/>
        <v>226.63604561872529</v>
      </c>
    </row>
    <row r="46" spans="1:6" x14ac:dyDescent="0.25">
      <c r="A46" s="87">
        <v>1233</v>
      </c>
      <c r="B46" s="88" t="s">
        <v>499</v>
      </c>
      <c r="C46" s="101">
        <v>5919.6428571428578</v>
      </c>
      <c r="D46" s="101">
        <v>1479.9107142857144</v>
      </c>
      <c r="E46" s="102">
        <f t="shared" si="0"/>
        <v>7399.5535714285725</v>
      </c>
      <c r="F46" s="143">
        <f t="shared" si="1"/>
        <v>982.08953101447639</v>
      </c>
    </row>
    <row r="47" spans="1:6" x14ac:dyDescent="0.25">
      <c r="A47" s="89">
        <v>1236</v>
      </c>
      <c r="B47" s="90" t="s">
        <v>500</v>
      </c>
      <c r="C47" s="103">
        <v>5919.6428571428578</v>
      </c>
      <c r="D47" s="103">
        <v>1479.9107142857144</v>
      </c>
      <c r="E47" s="102">
        <f t="shared" si="0"/>
        <v>7399.5535714285725</v>
      </c>
      <c r="F47" s="143">
        <f t="shared" si="1"/>
        <v>982.08953101447639</v>
      </c>
    </row>
    <row r="48" spans="1:6" x14ac:dyDescent="0.25">
      <c r="A48" s="87">
        <v>1253</v>
      </c>
      <c r="B48" s="88" t="s">
        <v>501</v>
      </c>
      <c r="C48" s="101">
        <v>5919.6428571428578</v>
      </c>
      <c r="D48" s="101">
        <v>1479.9107142857144</v>
      </c>
      <c r="E48" s="102">
        <f t="shared" si="0"/>
        <v>7399.5535714285725</v>
      </c>
      <c r="F48" s="143">
        <f t="shared" si="1"/>
        <v>982.08953101447639</v>
      </c>
    </row>
    <row r="49" spans="1:6" x14ac:dyDescent="0.25">
      <c r="A49" s="89">
        <v>800145</v>
      </c>
      <c r="B49" s="90" t="s">
        <v>88</v>
      </c>
      <c r="C49" s="103">
        <v>11839.285714285716</v>
      </c>
      <c r="D49" s="103">
        <v>2959.8214285714289</v>
      </c>
      <c r="E49" s="102">
        <f t="shared" si="0"/>
        <v>14799.107142857145</v>
      </c>
      <c r="F49" s="143">
        <f t="shared" si="1"/>
        <v>1964.1790620289528</v>
      </c>
    </row>
    <row r="50" spans="1:6" x14ac:dyDescent="0.25">
      <c r="A50" s="87"/>
      <c r="B50" s="88"/>
      <c r="C50" s="101"/>
      <c r="D50" s="101"/>
      <c r="E50" s="102"/>
      <c r="F50" s="143"/>
    </row>
    <row r="51" spans="1:6" x14ac:dyDescent="0.25">
      <c r="A51" s="89" t="s">
        <v>502</v>
      </c>
      <c r="B51" s="90" t="s">
        <v>503</v>
      </c>
      <c r="C51" s="103">
        <v>11004.464285714286</v>
      </c>
      <c r="D51" s="103">
        <v>2751.1160714285716</v>
      </c>
      <c r="E51" s="102">
        <f t="shared" si="0"/>
        <v>13755.580357142859</v>
      </c>
      <c r="F51" s="143">
        <f t="shared" si="1"/>
        <v>1825.6792563730651</v>
      </c>
    </row>
    <row r="52" spans="1:6" x14ac:dyDescent="0.25">
      <c r="A52" s="87" t="s">
        <v>504</v>
      </c>
      <c r="B52" s="88" t="s">
        <v>505</v>
      </c>
      <c r="C52" s="101">
        <v>0</v>
      </c>
      <c r="D52" s="101">
        <v>0</v>
      </c>
      <c r="E52" s="102">
        <f t="shared" si="0"/>
        <v>0</v>
      </c>
      <c r="F52" s="143">
        <f t="shared" si="1"/>
        <v>0</v>
      </c>
    </row>
    <row r="53" spans="1:6" x14ac:dyDescent="0.25">
      <c r="A53" s="89" t="s">
        <v>506</v>
      </c>
      <c r="B53" s="90" t="s">
        <v>507</v>
      </c>
      <c r="C53" s="103">
        <v>0</v>
      </c>
      <c r="D53" s="103">
        <v>0</v>
      </c>
      <c r="E53" s="102">
        <f t="shared" si="0"/>
        <v>0</v>
      </c>
      <c r="F53" s="143">
        <f t="shared" si="1"/>
        <v>0</v>
      </c>
    </row>
    <row r="54" spans="1:6" x14ac:dyDescent="0.25">
      <c r="A54" s="87" t="s">
        <v>506</v>
      </c>
      <c r="B54" s="88" t="s">
        <v>507</v>
      </c>
      <c r="C54" s="101">
        <v>12522.321428571429</v>
      </c>
      <c r="D54" s="101">
        <v>3130.5803571428573</v>
      </c>
      <c r="E54" s="102">
        <f t="shared" si="0"/>
        <v>15652.901785714286</v>
      </c>
      <c r="F54" s="143">
        <f t="shared" si="1"/>
        <v>2077.497084838315</v>
      </c>
    </row>
    <row r="55" spans="1:6" x14ac:dyDescent="0.25">
      <c r="A55" s="89" t="s">
        <v>508</v>
      </c>
      <c r="B55" s="90" t="s">
        <v>509</v>
      </c>
      <c r="C55" s="103">
        <v>15558.035714285716</v>
      </c>
      <c r="D55" s="103">
        <v>3889.5089285714289</v>
      </c>
      <c r="E55" s="102">
        <f t="shared" si="0"/>
        <v>19447.544642857145</v>
      </c>
      <c r="F55" s="143">
        <f t="shared" si="1"/>
        <v>2581.1327417688158</v>
      </c>
    </row>
    <row r="56" spans="1:6" x14ac:dyDescent="0.25">
      <c r="A56" s="87" t="s">
        <v>510</v>
      </c>
      <c r="B56" s="88" t="s">
        <v>511</v>
      </c>
      <c r="C56" s="101">
        <v>15558.035714285716</v>
      </c>
      <c r="D56" s="101">
        <v>3889.5089285714289</v>
      </c>
      <c r="E56" s="102">
        <f t="shared" si="0"/>
        <v>19447.544642857145</v>
      </c>
      <c r="F56" s="143">
        <f t="shared" si="1"/>
        <v>2581.1327417688158</v>
      </c>
    </row>
    <row r="57" spans="1:6" x14ac:dyDescent="0.25">
      <c r="A57" s="89" t="s">
        <v>512</v>
      </c>
      <c r="B57" s="90" t="s">
        <v>513</v>
      </c>
      <c r="C57" s="103">
        <v>3035.7142857142858</v>
      </c>
      <c r="D57" s="103">
        <v>758.92857142857144</v>
      </c>
      <c r="E57" s="102">
        <f t="shared" si="0"/>
        <v>3794.6428571428573</v>
      </c>
      <c r="F57" s="143">
        <f t="shared" si="1"/>
        <v>503.63565693050066</v>
      </c>
    </row>
    <row r="58" spans="1:6" x14ac:dyDescent="0.25">
      <c r="A58" s="87" t="s">
        <v>514</v>
      </c>
      <c r="B58" s="88" t="s">
        <v>515</v>
      </c>
      <c r="C58" s="101">
        <v>0</v>
      </c>
      <c r="D58" s="101">
        <v>0</v>
      </c>
      <c r="E58" s="102">
        <f t="shared" si="0"/>
        <v>0</v>
      </c>
      <c r="F58" s="143">
        <f t="shared" si="1"/>
        <v>0</v>
      </c>
    </row>
    <row r="59" spans="1:6" x14ac:dyDescent="0.25">
      <c r="A59" s="89" t="s">
        <v>516</v>
      </c>
      <c r="B59" s="90" t="s">
        <v>517</v>
      </c>
      <c r="C59" s="103">
        <v>0</v>
      </c>
      <c r="D59" s="103">
        <v>0</v>
      </c>
      <c r="E59" s="102">
        <f t="shared" si="0"/>
        <v>0</v>
      </c>
      <c r="F59" s="143">
        <f t="shared" si="1"/>
        <v>0</v>
      </c>
    </row>
    <row r="60" spans="1:6" x14ac:dyDescent="0.25">
      <c r="A60" s="87" t="s">
        <v>516</v>
      </c>
      <c r="B60" s="88" t="s">
        <v>517</v>
      </c>
      <c r="C60" s="101">
        <v>13660.714285714286</v>
      </c>
      <c r="D60" s="101">
        <v>3415.1785714285716</v>
      </c>
      <c r="E60" s="102">
        <f t="shared" si="0"/>
        <v>17075.892857142859</v>
      </c>
      <c r="F60" s="143">
        <f t="shared" si="1"/>
        <v>2266.360456187253</v>
      </c>
    </row>
    <row r="61" spans="1:6" x14ac:dyDescent="0.25">
      <c r="A61" s="89" t="s">
        <v>518</v>
      </c>
      <c r="B61" s="90" t="s">
        <v>519</v>
      </c>
      <c r="C61" s="103">
        <v>15558.035714285716</v>
      </c>
      <c r="D61" s="103">
        <v>3889.5089285714289</v>
      </c>
      <c r="E61" s="102">
        <f t="shared" si="0"/>
        <v>19447.544642857145</v>
      </c>
      <c r="F61" s="143">
        <f t="shared" si="1"/>
        <v>2581.1327417688158</v>
      </c>
    </row>
    <row r="62" spans="1:6" x14ac:dyDescent="0.25">
      <c r="A62" s="87"/>
      <c r="B62" s="88"/>
      <c r="C62" s="101"/>
      <c r="D62" s="101"/>
      <c r="E62" s="102"/>
      <c r="F62" s="143"/>
    </row>
    <row r="63" spans="1:6" x14ac:dyDescent="0.25">
      <c r="A63" s="89">
        <v>19</v>
      </c>
      <c r="B63" s="90" t="s">
        <v>76</v>
      </c>
      <c r="C63" s="103">
        <v>0</v>
      </c>
      <c r="D63" s="103">
        <v>0</v>
      </c>
      <c r="E63" s="102">
        <f t="shared" si="0"/>
        <v>0</v>
      </c>
      <c r="F63" s="143">
        <f t="shared" si="1"/>
        <v>0</v>
      </c>
    </row>
    <row r="64" spans="1:6" x14ac:dyDescent="0.25">
      <c r="A64" s="87">
        <v>707</v>
      </c>
      <c r="B64" s="88" t="s">
        <v>89</v>
      </c>
      <c r="C64" s="101">
        <v>12294.642857142857</v>
      </c>
      <c r="D64" s="101">
        <v>3073.6607142857142</v>
      </c>
      <c r="E64" s="102">
        <f t="shared" si="0"/>
        <v>15368.303571428571</v>
      </c>
      <c r="F64" s="143">
        <f t="shared" si="1"/>
        <v>2039.7244105685274</v>
      </c>
    </row>
    <row r="65" spans="1:6" x14ac:dyDescent="0.25">
      <c r="A65" s="89">
        <v>717</v>
      </c>
      <c r="B65" s="90" t="s">
        <v>90</v>
      </c>
      <c r="C65" s="103">
        <v>6830.3571428571431</v>
      </c>
      <c r="D65" s="103">
        <v>1707.5892857142858</v>
      </c>
      <c r="E65" s="102">
        <f t="shared" si="0"/>
        <v>8537.9464285714294</v>
      </c>
      <c r="F65" s="143">
        <f t="shared" si="1"/>
        <v>1133.1802280936265</v>
      </c>
    </row>
    <row r="66" spans="1:6" x14ac:dyDescent="0.25">
      <c r="A66" s="87">
        <v>723</v>
      </c>
      <c r="B66" s="88" t="s">
        <v>91</v>
      </c>
      <c r="C66" s="101">
        <v>6830.3571428571431</v>
      </c>
      <c r="D66" s="101">
        <v>1707.5892857142858</v>
      </c>
      <c r="E66" s="102">
        <f t="shared" si="0"/>
        <v>8537.9464285714294</v>
      </c>
      <c r="F66" s="143">
        <f t="shared" si="1"/>
        <v>1133.1802280936265</v>
      </c>
    </row>
    <row r="67" spans="1:6" x14ac:dyDescent="0.25">
      <c r="A67" s="89">
        <v>725</v>
      </c>
      <c r="B67" s="90" t="s">
        <v>92</v>
      </c>
      <c r="C67" s="103">
        <v>6830.3571428571431</v>
      </c>
      <c r="D67" s="103">
        <v>1707.5892857142858</v>
      </c>
      <c r="E67" s="102">
        <f t="shared" si="0"/>
        <v>8537.9464285714294</v>
      </c>
      <c r="F67" s="143">
        <f t="shared" si="1"/>
        <v>1133.1802280936265</v>
      </c>
    </row>
    <row r="68" spans="1:6" x14ac:dyDescent="0.25">
      <c r="A68" s="87">
        <v>728</v>
      </c>
      <c r="B68" s="88" t="s">
        <v>82</v>
      </c>
      <c r="C68" s="101">
        <v>6830.3571428571431</v>
      </c>
      <c r="D68" s="101">
        <v>1707.5892857142858</v>
      </c>
      <c r="E68" s="102">
        <f t="shared" si="0"/>
        <v>8537.9464285714294</v>
      </c>
      <c r="F68" s="143">
        <f t="shared" si="1"/>
        <v>1133.1802280936265</v>
      </c>
    </row>
    <row r="69" spans="1:6" x14ac:dyDescent="0.25">
      <c r="A69" s="89">
        <v>731</v>
      </c>
      <c r="B69" s="90" t="s">
        <v>157</v>
      </c>
      <c r="C69" s="103">
        <v>6830.3571428571431</v>
      </c>
      <c r="D69" s="103">
        <v>1707.5892857142858</v>
      </c>
      <c r="E69" s="102">
        <f t="shared" ref="E69:E71" si="2">C69+D69</f>
        <v>8537.9464285714294</v>
      </c>
      <c r="F69" s="143">
        <f t="shared" ref="F69:F71" si="3">E69/7.5345</f>
        <v>1133.1802280936265</v>
      </c>
    </row>
    <row r="70" spans="1:6" x14ac:dyDescent="0.25">
      <c r="A70" s="87">
        <v>735</v>
      </c>
      <c r="B70" s="88" t="s">
        <v>253</v>
      </c>
      <c r="C70" s="101">
        <v>6830.3571428571431</v>
      </c>
      <c r="D70" s="101">
        <v>1707.5892857142858</v>
      </c>
      <c r="E70" s="102">
        <f t="shared" si="2"/>
        <v>8537.9464285714294</v>
      </c>
      <c r="F70" s="143">
        <f t="shared" si="3"/>
        <v>1133.1802280936265</v>
      </c>
    </row>
    <row r="71" spans="1:6" x14ac:dyDescent="0.25">
      <c r="A71" s="89">
        <v>736</v>
      </c>
      <c r="B71" s="90" t="s">
        <v>488</v>
      </c>
      <c r="C71" s="103">
        <v>6830.3571428571431</v>
      </c>
      <c r="D71" s="103">
        <v>1707.5892857142858</v>
      </c>
      <c r="E71" s="102">
        <f t="shared" si="2"/>
        <v>8537.9464285714294</v>
      </c>
      <c r="F71" s="143">
        <f t="shared" si="3"/>
        <v>1133.1802280936265</v>
      </c>
    </row>
  </sheetData>
  <mergeCells count="4">
    <mergeCell ref="C1:C2"/>
    <mergeCell ref="D1:D2"/>
    <mergeCell ref="E1:E2"/>
    <mergeCell ref="F1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1"/>
  <sheetViews>
    <sheetView zoomScale="75" zoomScaleNormal="75" workbookViewId="0">
      <selection activeCell="E1" sqref="E1:E2"/>
    </sheetView>
  </sheetViews>
  <sheetFormatPr defaultRowHeight="15" x14ac:dyDescent="0.25"/>
  <cols>
    <col min="1" max="1" width="8.140625" customWidth="1"/>
    <col min="2" max="2" width="93.7109375" customWidth="1"/>
    <col min="3" max="3" width="17" bestFit="1" customWidth="1"/>
    <col min="4" max="4" width="12.85546875" bestFit="1" customWidth="1"/>
    <col min="5" max="6" width="19.28515625" customWidth="1"/>
  </cols>
  <sheetData>
    <row r="1" spans="1:6" ht="15" customHeight="1" x14ac:dyDescent="0.25">
      <c r="A1" s="63"/>
      <c r="B1" s="63"/>
      <c r="C1" s="151" t="s">
        <v>44</v>
      </c>
      <c r="D1" s="151" t="s">
        <v>43</v>
      </c>
      <c r="E1" s="151" t="s">
        <v>45</v>
      </c>
      <c r="F1" s="151" t="s">
        <v>557</v>
      </c>
    </row>
    <row r="2" spans="1:6" ht="30.75" customHeight="1" x14ac:dyDescent="0.25">
      <c r="A2" s="63"/>
      <c r="B2" s="63"/>
      <c r="C2" s="151"/>
      <c r="D2" s="151"/>
      <c r="E2" s="151"/>
      <c r="F2" s="151"/>
    </row>
    <row r="3" spans="1:6" x14ac:dyDescent="0.25">
      <c r="A3" s="64"/>
      <c r="B3" s="64"/>
      <c r="C3" s="66"/>
      <c r="D3" s="66"/>
      <c r="E3" s="66"/>
      <c r="F3" s="66"/>
    </row>
    <row r="4" spans="1:6" x14ac:dyDescent="0.25">
      <c r="A4" s="87" t="s">
        <v>144</v>
      </c>
      <c r="B4" s="88" t="s">
        <v>151</v>
      </c>
      <c r="C4" s="106">
        <v>9107.1428571428587</v>
      </c>
      <c r="D4" s="106">
        <v>2276.7857142857147</v>
      </c>
      <c r="E4" s="107">
        <v>11383.928571428574</v>
      </c>
      <c r="F4" s="143">
        <f>E4/7.5345</f>
        <v>1510.9069707915023</v>
      </c>
    </row>
    <row r="5" spans="1:6" x14ac:dyDescent="0.25">
      <c r="A5" s="89" t="s">
        <v>145</v>
      </c>
      <c r="B5" s="90" t="s">
        <v>146</v>
      </c>
      <c r="C5" s="108">
        <v>6557.1428571428569</v>
      </c>
      <c r="D5" s="108">
        <v>1639.2857142857142</v>
      </c>
      <c r="E5" s="109">
        <v>8196.4285714285706</v>
      </c>
      <c r="F5" s="143">
        <f t="shared" ref="F5:F68" si="0">E5/7.5345</f>
        <v>1087.8530189698813</v>
      </c>
    </row>
    <row r="6" spans="1:6" x14ac:dyDescent="0.25">
      <c r="A6" s="87" t="s">
        <v>145</v>
      </c>
      <c r="B6" s="88" t="s">
        <v>147</v>
      </c>
      <c r="C6" s="106">
        <v>7285.7142857142853</v>
      </c>
      <c r="D6" s="106">
        <v>1821.4285714285713</v>
      </c>
      <c r="E6" s="107">
        <v>9107.1428571428569</v>
      </c>
      <c r="F6" s="143">
        <f t="shared" si="0"/>
        <v>1208.7255766332014</v>
      </c>
    </row>
    <row r="7" spans="1:6" x14ac:dyDescent="0.25">
      <c r="A7" s="89" t="s">
        <v>145</v>
      </c>
      <c r="B7" s="90" t="s">
        <v>181</v>
      </c>
      <c r="C7" s="108">
        <v>8014.2857142857156</v>
      </c>
      <c r="D7" s="108">
        <v>2003.5714285714289</v>
      </c>
      <c r="E7" s="109">
        <v>10017.857142857145</v>
      </c>
      <c r="F7" s="143">
        <f t="shared" si="0"/>
        <v>1329.5981342965219</v>
      </c>
    </row>
    <row r="8" spans="1:6" x14ac:dyDescent="0.25">
      <c r="A8" s="87" t="s">
        <v>145</v>
      </c>
      <c r="B8" s="88" t="s">
        <v>148</v>
      </c>
      <c r="C8" s="106">
        <v>8378.5714285714312</v>
      </c>
      <c r="D8" s="106">
        <v>2094.6428571428578</v>
      </c>
      <c r="E8" s="107">
        <v>10473.214285714288</v>
      </c>
      <c r="F8" s="143">
        <f t="shared" si="0"/>
        <v>1390.034413128182</v>
      </c>
    </row>
    <row r="9" spans="1:6" x14ac:dyDescent="0.25">
      <c r="A9" s="89" t="s">
        <v>456</v>
      </c>
      <c r="B9" s="90" t="s">
        <v>457</v>
      </c>
      <c r="C9" s="108">
        <v>9835.7142857142862</v>
      </c>
      <c r="D9" s="108">
        <v>2458.9285714285716</v>
      </c>
      <c r="E9" s="109">
        <v>12294.642857142859</v>
      </c>
      <c r="F9" s="143">
        <f t="shared" si="0"/>
        <v>1631.7795284548222</v>
      </c>
    </row>
    <row r="10" spans="1:6" x14ac:dyDescent="0.25">
      <c r="A10" s="87" t="s">
        <v>149</v>
      </c>
      <c r="B10" s="88" t="s">
        <v>497</v>
      </c>
      <c r="C10" s="106">
        <v>5464.2857142857147</v>
      </c>
      <c r="D10" s="106">
        <v>1366.0714285714287</v>
      </c>
      <c r="E10" s="107">
        <v>6830.3571428571431</v>
      </c>
      <c r="F10" s="143">
        <f t="shared" si="0"/>
        <v>906.54418247490116</v>
      </c>
    </row>
    <row r="11" spans="1:6" x14ac:dyDescent="0.25">
      <c r="A11" s="89" t="s">
        <v>150</v>
      </c>
      <c r="B11" s="90" t="s">
        <v>60</v>
      </c>
      <c r="C11" s="108">
        <v>5100</v>
      </c>
      <c r="D11" s="108">
        <v>1275</v>
      </c>
      <c r="E11" s="109">
        <v>6375</v>
      </c>
      <c r="F11" s="143">
        <f t="shared" si="0"/>
        <v>846.107903643241</v>
      </c>
    </row>
    <row r="12" spans="1:6" x14ac:dyDescent="0.25">
      <c r="A12" s="87"/>
      <c r="B12" s="88"/>
      <c r="C12" s="106"/>
      <c r="D12" s="106"/>
      <c r="E12" s="107"/>
      <c r="F12" s="143">
        <f t="shared" si="0"/>
        <v>0</v>
      </c>
    </row>
    <row r="13" spans="1:6" x14ac:dyDescent="0.25">
      <c r="A13" s="89">
        <v>10</v>
      </c>
      <c r="B13" s="90" t="s">
        <v>61</v>
      </c>
      <c r="C13" s="108">
        <v>3060</v>
      </c>
      <c r="D13" s="108">
        <v>765</v>
      </c>
      <c r="E13" s="109">
        <v>3825</v>
      </c>
      <c r="F13" s="143">
        <f t="shared" si="0"/>
        <v>507.66474218594465</v>
      </c>
    </row>
    <row r="14" spans="1:6" x14ac:dyDescent="0.25">
      <c r="A14" s="87">
        <v>11</v>
      </c>
      <c r="B14" s="88" t="s">
        <v>183</v>
      </c>
      <c r="C14" s="106">
        <v>2841.4285714285716</v>
      </c>
      <c r="D14" s="106">
        <v>710.35714285714289</v>
      </c>
      <c r="E14" s="107">
        <v>3551.7857142857147</v>
      </c>
      <c r="F14" s="143">
        <f t="shared" si="0"/>
        <v>471.40297488694864</v>
      </c>
    </row>
    <row r="15" spans="1:6" x14ac:dyDescent="0.25">
      <c r="A15" s="89">
        <v>16</v>
      </c>
      <c r="B15" s="90" t="s">
        <v>184</v>
      </c>
      <c r="C15" s="108">
        <v>1602.8571428571431</v>
      </c>
      <c r="D15" s="108">
        <v>400.71428571428578</v>
      </c>
      <c r="E15" s="109">
        <v>2003.5714285714289</v>
      </c>
      <c r="F15" s="143">
        <f t="shared" si="0"/>
        <v>265.91962685930434</v>
      </c>
    </row>
    <row r="16" spans="1:6" x14ac:dyDescent="0.25">
      <c r="A16" s="87">
        <v>26</v>
      </c>
      <c r="B16" s="88" t="s">
        <v>62</v>
      </c>
      <c r="C16" s="106">
        <v>2987.1428571428573</v>
      </c>
      <c r="D16" s="106">
        <v>746.78571428571433</v>
      </c>
      <c r="E16" s="107">
        <v>3733.9285714285716</v>
      </c>
      <c r="F16" s="143">
        <f t="shared" si="0"/>
        <v>495.57748641961263</v>
      </c>
    </row>
    <row r="17" spans="1:6" x14ac:dyDescent="0.25">
      <c r="A17" s="89">
        <v>30</v>
      </c>
      <c r="B17" s="90" t="s">
        <v>63</v>
      </c>
      <c r="C17" s="108">
        <v>11147.142857142857</v>
      </c>
      <c r="D17" s="108">
        <v>2786.7857142857142</v>
      </c>
      <c r="E17" s="109">
        <v>13933.928571428571</v>
      </c>
      <c r="F17" s="143">
        <f t="shared" si="0"/>
        <v>1849.3501322487982</v>
      </c>
    </row>
    <row r="18" spans="1:6" x14ac:dyDescent="0.25">
      <c r="A18" s="87">
        <v>47</v>
      </c>
      <c r="B18" s="88" t="s">
        <v>64</v>
      </c>
      <c r="C18" s="106">
        <v>5682.8571428571431</v>
      </c>
      <c r="D18" s="106">
        <v>1420.7142857142858</v>
      </c>
      <c r="E18" s="107">
        <v>7103.5714285714294</v>
      </c>
      <c r="F18" s="143">
        <f t="shared" si="0"/>
        <v>942.80594977389728</v>
      </c>
    </row>
    <row r="19" spans="1:6" x14ac:dyDescent="0.25">
      <c r="A19" s="89">
        <v>65</v>
      </c>
      <c r="B19" s="90" t="s">
        <v>185</v>
      </c>
      <c r="C19" s="108">
        <v>2112.8571428571427</v>
      </c>
      <c r="D19" s="108">
        <v>528.21428571428567</v>
      </c>
      <c r="E19" s="109">
        <v>2641.0714285714284</v>
      </c>
      <c r="F19" s="143">
        <f t="shared" si="0"/>
        <v>350.53041722362843</v>
      </c>
    </row>
    <row r="20" spans="1:6" x14ac:dyDescent="0.25">
      <c r="A20" s="87">
        <v>132</v>
      </c>
      <c r="B20" s="88" t="s">
        <v>65</v>
      </c>
      <c r="C20" s="106">
        <v>8305.7142857142862</v>
      </c>
      <c r="D20" s="106">
        <v>2076.4285714285716</v>
      </c>
      <c r="E20" s="107">
        <v>10382.142857142859</v>
      </c>
      <c r="F20" s="143">
        <f t="shared" si="0"/>
        <v>1377.9471573618498</v>
      </c>
    </row>
    <row r="21" spans="1:6" x14ac:dyDescent="0.25">
      <c r="A21" s="89">
        <v>139</v>
      </c>
      <c r="B21" s="90" t="s">
        <v>66</v>
      </c>
      <c r="C21" s="108">
        <v>11365.714285714286</v>
      </c>
      <c r="D21" s="108">
        <v>2841.4285714285716</v>
      </c>
      <c r="E21" s="109">
        <v>14207.142857142859</v>
      </c>
      <c r="F21" s="143">
        <f t="shared" si="0"/>
        <v>1885.6118995477946</v>
      </c>
    </row>
    <row r="22" spans="1:6" x14ac:dyDescent="0.25">
      <c r="A22" s="87">
        <v>140</v>
      </c>
      <c r="B22" s="88" t="s">
        <v>67</v>
      </c>
      <c r="C22" s="106">
        <v>3934.2857142857147</v>
      </c>
      <c r="D22" s="106">
        <v>983.57142857142867</v>
      </c>
      <c r="E22" s="107">
        <v>4917.8571428571431</v>
      </c>
      <c r="F22" s="143">
        <f t="shared" si="0"/>
        <v>652.7118113819289</v>
      </c>
    </row>
    <row r="23" spans="1:6" x14ac:dyDescent="0.25">
      <c r="A23" s="89">
        <v>165</v>
      </c>
      <c r="B23" s="90" t="s">
        <v>68</v>
      </c>
      <c r="C23" s="108">
        <v>1092.8571428571429</v>
      </c>
      <c r="D23" s="108">
        <v>273.21428571428572</v>
      </c>
      <c r="E23" s="109">
        <v>1366.0714285714287</v>
      </c>
      <c r="F23" s="143">
        <f t="shared" si="0"/>
        <v>181.30883649498023</v>
      </c>
    </row>
    <row r="24" spans="1:6" x14ac:dyDescent="0.25">
      <c r="A24" s="87">
        <v>179</v>
      </c>
      <c r="B24" s="88" t="s">
        <v>228</v>
      </c>
      <c r="C24" s="106">
        <v>3278.5714285714284</v>
      </c>
      <c r="D24" s="106">
        <v>819.64285714285711</v>
      </c>
      <c r="E24" s="107">
        <v>4098.2142857142853</v>
      </c>
      <c r="F24" s="143">
        <f t="shared" si="0"/>
        <v>543.92650948494065</v>
      </c>
    </row>
    <row r="25" spans="1:6" x14ac:dyDescent="0.25">
      <c r="A25" s="89">
        <v>212</v>
      </c>
      <c r="B25" s="90" t="s">
        <v>69</v>
      </c>
      <c r="C25" s="108">
        <v>2112.8571428571427</v>
      </c>
      <c r="D25" s="108">
        <v>528.21428571428567</v>
      </c>
      <c r="E25" s="109">
        <v>2641.0714285714284</v>
      </c>
      <c r="F25" s="143">
        <f t="shared" si="0"/>
        <v>350.53041722362843</v>
      </c>
    </row>
    <row r="26" spans="1:6" x14ac:dyDescent="0.25">
      <c r="A26" s="87">
        <v>236</v>
      </c>
      <c r="B26" s="88" t="s">
        <v>83</v>
      </c>
      <c r="C26" s="106">
        <v>7212.8571428571431</v>
      </c>
      <c r="D26" s="106">
        <v>1803.2142857142858</v>
      </c>
      <c r="E26" s="107">
        <v>9016.0714285714294</v>
      </c>
      <c r="F26" s="143">
        <f t="shared" si="0"/>
        <v>1196.6383208668697</v>
      </c>
    </row>
    <row r="27" spans="1:6" x14ac:dyDescent="0.25">
      <c r="A27" s="89">
        <v>273</v>
      </c>
      <c r="B27" s="90" t="s">
        <v>186</v>
      </c>
      <c r="C27" s="108">
        <v>6557.1428571428569</v>
      </c>
      <c r="D27" s="108">
        <v>1639.2857142857142</v>
      </c>
      <c r="E27" s="109">
        <v>8196.4285714285706</v>
      </c>
      <c r="F27" s="143">
        <f t="shared" si="0"/>
        <v>1087.8530189698813</v>
      </c>
    </row>
    <row r="28" spans="1:6" x14ac:dyDescent="0.25">
      <c r="A28" s="87">
        <v>384</v>
      </c>
      <c r="B28" s="88" t="s">
        <v>98</v>
      </c>
      <c r="C28" s="106">
        <v>5027.1428571428569</v>
      </c>
      <c r="D28" s="106">
        <v>1256.7857142857142</v>
      </c>
      <c r="E28" s="107">
        <v>6283.9285714285706</v>
      </c>
      <c r="F28" s="143">
        <f t="shared" si="0"/>
        <v>834.02064787690892</v>
      </c>
    </row>
    <row r="29" spans="1:6" x14ac:dyDescent="0.25">
      <c r="A29" s="89">
        <v>385</v>
      </c>
      <c r="B29" s="90" t="s">
        <v>84</v>
      </c>
      <c r="C29" s="108">
        <v>655.71428571428578</v>
      </c>
      <c r="D29" s="108">
        <v>163.92857142857144</v>
      </c>
      <c r="E29" s="109">
        <v>819.64285714285722</v>
      </c>
      <c r="F29" s="143">
        <f t="shared" si="0"/>
        <v>108.78530189698814</v>
      </c>
    </row>
    <row r="30" spans="1:6" x14ac:dyDescent="0.25">
      <c r="A30" s="87">
        <v>553</v>
      </c>
      <c r="B30" s="88" t="s">
        <v>85</v>
      </c>
      <c r="C30" s="106">
        <v>26010</v>
      </c>
      <c r="D30" s="106">
        <v>6502.5</v>
      </c>
      <c r="E30" s="107">
        <v>32512.5</v>
      </c>
      <c r="F30" s="143">
        <f t="shared" si="0"/>
        <v>4315.1503085805289</v>
      </c>
    </row>
    <row r="31" spans="1:6" x14ac:dyDescent="0.25">
      <c r="A31" s="89">
        <v>601</v>
      </c>
      <c r="B31" s="90" t="s">
        <v>461</v>
      </c>
      <c r="C31" s="108">
        <v>145.71428571428572</v>
      </c>
      <c r="D31" s="108">
        <v>36.428571428571431</v>
      </c>
      <c r="E31" s="109">
        <v>182.14285714285717</v>
      </c>
      <c r="F31" s="143">
        <f t="shared" si="0"/>
        <v>24.174511532664035</v>
      </c>
    </row>
    <row r="32" spans="1:6" x14ac:dyDescent="0.25">
      <c r="A32" s="87">
        <v>603</v>
      </c>
      <c r="B32" s="88" t="s">
        <v>462</v>
      </c>
      <c r="C32" s="106">
        <v>4371.4285714285716</v>
      </c>
      <c r="D32" s="106">
        <v>1092.8571428571429</v>
      </c>
      <c r="E32" s="107">
        <v>5464.2857142857147</v>
      </c>
      <c r="F32" s="143">
        <f t="shared" si="0"/>
        <v>725.23534597992091</v>
      </c>
    </row>
    <row r="33" spans="1:6" x14ac:dyDescent="0.25">
      <c r="A33" s="89">
        <v>645</v>
      </c>
      <c r="B33" s="90" t="s">
        <v>187</v>
      </c>
      <c r="C33" s="108">
        <v>6557.1428571428569</v>
      </c>
      <c r="D33" s="108">
        <v>1639.2857142857142</v>
      </c>
      <c r="E33" s="109">
        <v>8196.4285714285706</v>
      </c>
      <c r="F33" s="143">
        <f t="shared" si="0"/>
        <v>1087.8530189698813</v>
      </c>
    </row>
    <row r="34" spans="1:6" x14ac:dyDescent="0.25">
      <c r="A34" s="87">
        <v>691</v>
      </c>
      <c r="B34" s="88" t="s">
        <v>188</v>
      </c>
      <c r="C34" s="106">
        <v>2987.1428571428573</v>
      </c>
      <c r="D34" s="106">
        <v>746.78571428571433</v>
      </c>
      <c r="E34" s="107">
        <v>3733.9285714285716</v>
      </c>
      <c r="F34" s="143">
        <f t="shared" si="0"/>
        <v>495.57748641961263</v>
      </c>
    </row>
    <row r="35" spans="1:6" x14ac:dyDescent="0.25">
      <c r="A35" s="89">
        <v>752</v>
      </c>
      <c r="B35" s="90" t="s">
        <v>70</v>
      </c>
      <c r="C35" s="108">
        <v>2550</v>
      </c>
      <c r="D35" s="108">
        <v>637.5</v>
      </c>
      <c r="E35" s="109">
        <v>3187.5</v>
      </c>
      <c r="F35" s="143">
        <f t="shared" si="0"/>
        <v>423.0539518216205</v>
      </c>
    </row>
    <row r="36" spans="1:6" x14ac:dyDescent="0.25">
      <c r="A36" s="87">
        <v>790</v>
      </c>
      <c r="B36" s="88" t="s">
        <v>189</v>
      </c>
      <c r="C36" s="106">
        <v>3642.8571428571427</v>
      </c>
      <c r="D36" s="106">
        <v>910.71428571428567</v>
      </c>
      <c r="E36" s="107">
        <v>4553.5714285714284</v>
      </c>
      <c r="F36" s="143">
        <f t="shared" si="0"/>
        <v>604.3627883166007</v>
      </c>
    </row>
    <row r="37" spans="1:6" x14ac:dyDescent="0.25">
      <c r="A37" s="89">
        <v>869</v>
      </c>
      <c r="B37" s="90" t="s">
        <v>190</v>
      </c>
      <c r="C37" s="108">
        <v>1748.5714285714287</v>
      </c>
      <c r="D37" s="108">
        <v>437.14285714285717</v>
      </c>
      <c r="E37" s="109">
        <v>2185.7142857142858</v>
      </c>
      <c r="F37" s="143">
        <f t="shared" si="0"/>
        <v>290.09413839196839</v>
      </c>
    </row>
    <row r="38" spans="1:6" x14ac:dyDescent="0.25">
      <c r="A38" s="87">
        <v>871</v>
      </c>
      <c r="B38" s="88" t="s">
        <v>72</v>
      </c>
      <c r="C38" s="106">
        <v>1748.5714285714287</v>
      </c>
      <c r="D38" s="106">
        <v>437.14285714285717</v>
      </c>
      <c r="E38" s="107">
        <v>2185.7142857142858</v>
      </c>
      <c r="F38" s="143">
        <f t="shared" si="0"/>
        <v>290.09413839196839</v>
      </c>
    </row>
    <row r="39" spans="1:6" x14ac:dyDescent="0.25">
      <c r="A39" s="89">
        <v>879</v>
      </c>
      <c r="B39" s="90" t="s">
        <v>191</v>
      </c>
      <c r="C39" s="108">
        <v>655.71428571428578</v>
      </c>
      <c r="D39" s="108">
        <v>163.92857142857144</v>
      </c>
      <c r="E39" s="109">
        <v>819.64285714285722</v>
      </c>
      <c r="F39" s="143">
        <f t="shared" si="0"/>
        <v>108.78530189698814</v>
      </c>
    </row>
    <row r="40" spans="1:6" x14ac:dyDescent="0.25">
      <c r="A40" s="87">
        <v>996</v>
      </c>
      <c r="B40" s="88" t="s">
        <v>73</v>
      </c>
      <c r="C40" s="106">
        <v>0</v>
      </c>
      <c r="D40" s="106">
        <v>0</v>
      </c>
      <c r="E40" s="107">
        <v>0</v>
      </c>
      <c r="F40" s="143">
        <f t="shared" si="0"/>
        <v>0</v>
      </c>
    </row>
    <row r="41" spans="1:6" x14ac:dyDescent="0.25">
      <c r="A41" s="89">
        <v>1028</v>
      </c>
      <c r="B41" s="90" t="s">
        <v>74</v>
      </c>
      <c r="C41" s="108">
        <v>7504.2857142857147</v>
      </c>
      <c r="D41" s="108">
        <v>1876.0714285714287</v>
      </c>
      <c r="E41" s="109">
        <v>9380.3571428571431</v>
      </c>
      <c r="F41" s="143">
        <f t="shared" si="0"/>
        <v>1244.9873439321975</v>
      </c>
    </row>
    <row r="42" spans="1:6" x14ac:dyDescent="0.25">
      <c r="A42" s="87">
        <v>1033</v>
      </c>
      <c r="B42" s="88" t="s">
        <v>75</v>
      </c>
      <c r="C42" s="106">
        <v>6338.5714285714284</v>
      </c>
      <c r="D42" s="106">
        <v>1584.6428571428571</v>
      </c>
      <c r="E42" s="107">
        <v>7923.2142857142862</v>
      </c>
      <c r="F42" s="143">
        <f t="shared" si="0"/>
        <v>1051.5912516708854</v>
      </c>
    </row>
    <row r="43" spans="1:6" x14ac:dyDescent="0.25">
      <c r="A43" s="89">
        <v>1100</v>
      </c>
      <c r="B43" s="90" t="s">
        <v>86</v>
      </c>
      <c r="C43" s="108">
        <v>11365.714285714286</v>
      </c>
      <c r="D43" s="108">
        <v>2841.4285714285716</v>
      </c>
      <c r="E43" s="109">
        <v>14207.142857142859</v>
      </c>
      <c r="F43" s="143">
        <f t="shared" si="0"/>
        <v>1885.6118995477946</v>
      </c>
    </row>
    <row r="44" spans="1:6" x14ac:dyDescent="0.25">
      <c r="A44" s="87">
        <v>1100</v>
      </c>
      <c r="B44" s="88" t="s">
        <v>86</v>
      </c>
      <c r="C44" s="106">
        <v>11365.714285714286</v>
      </c>
      <c r="D44" s="106">
        <v>2841.4285714285716</v>
      </c>
      <c r="E44" s="107">
        <v>14207.142857142859</v>
      </c>
      <c r="F44" s="143">
        <f t="shared" si="0"/>
        <v>1885.6118995477946</v>
      </c>
    </row>
    <row r="45" spans="1:6" x14ac:dyDescent="0.25">
      <c r="A45" s="89">
        <v>1101</v>
      </c>
      <c r="B45" s="90" t="s">
        <v>87</v>
      </c>
      <c r="C45" s="108">
        <v>1311.4285714285716</v>
      </c>
      <c r="D45" s="108">
        <v>327.85714285714289</v>
      </c>
      <c r="E45" s="109">
        <v>1639.2857142857144</v>
      </c>
      <c r="F45" s="143">
        <f t="shared" si="0"/>
        <v>217.57060379397629</v>
      </c>
    </row>
    <row r="46" spans="1:6" x14ac:dyDescent="0.25">
      <c r="A46" s="87">
        <v>1236</v>
      </c>
      <c r="B46" s="88" t="s">
        <v>520</v>
      </c>
      <c r="C46" s="106">
        <v>11365.714285714286</v>
      </c>
      <c r="D46" s="106">
        <v>2841.4285714285716</v>
      </c>
      <c r="E46" s="107">
        <v>14207.142857142859</v>
      </c>
      <c r="F46" s="143">
        <f t="shared" si="0"/>
        <v>1885.6118995477946</v>
      </c>
    </row>
    <row r="47" spans="1:6" x14ac:dyDescent="0.25">
      <c r="A47" s="89">
        <v>1253</v>
      </c>
      <c r="B47" s="90" t="s">
        <v>501</v>
      </c>
      <c r="C47" s="108">
        <v>5682.8571428571431</v>
      </c>
      <c r="D47" s="108">
        <v>1420.7142857142858</v>
      </c>
      <c r="E47" s="109">
        <v>7103.5714285714294</v>
      </c>
      <c r="F47" s="143">
        <f t="shared" si="0"/>
        <v>942.80594977389728</v>
      </c>
    </row>
    <row r="48" spans="1:6" x14ac:dyDescent="0.25">
      <c r="A48" s="87">
        <v>800145</v>
      </c>
      <c r="B48" s="88" t="s">
        <v>88</v>
      </c>
      <c r="C48" s="106">
        <v>17048.571428571428</v>
      </c>
      <c r="D48" s="106">
        <v>4262.1428571428569</v>
      </c>
      <c r="E48" s="107">
        <v>21310.714285714283</v>
      </c>
      <c r="F48" s="143">
        <f t="shared" si="0"/>
        <v>2828.4178493216909</v>
      </c>
    </row>
    <row r="49" spans="1:6" x14ac:dyDescent="0.25">
      <c r="A49" s="89">
        <v>800145</v>
      </c>
      <c r="B49" s="90" t="s">
        <v>88</v>
      </c>
      <c r="C49" s="108">
        <v>17048.571428571428</v>
      </c>
      <c r="D49" s="108">
        <v>4262.1428571428569</v>
      </c>
      <c r="E49" s="109">
        <v>21310.714285714283</v>
      </c>
      <c r="F49" s="143">
        <f t="shared" si="0"/>
        <v>2828.4178493216909</v>
      </c>
    </row>
    <row r="50" spans="1:6" x14ac:dyDescent="0.25">
      <c r="A50" s="87"/>
      <c r="B50" s="88"/>
      <c r="C50" s="106"/>
      <c r="D50" s="106"/>
      <c r="E50" s="107"/>
      <c r="F50" s="143">
        <f t="shared" si="0"/>
        <v>0</v>
      </c>
    </row>
    <row r="51" spans="1:6" x14ac:dyDescent="0.25">
      <c r="A51" s="89" t="s">
        <v>502</v>
      </c>
      <c r="B51" s="90" t="s">
        <v>503</v>
      </c>
      <c r="C51" s="108">
        <v>10564.285714285716</v>
      </c>
      <c r="D51" s="108">
        <v>2641.0714285714289</v>
      </c>
      <c r="E51" s="109">
        <v>13205.357142857143</v>
      </c>
      <c r="F51" s="143">
        <f t="shared" si="0"/>
        <v>1752.6520861181423</v>
      </c>
    </row>
    <row r="52" spans="1:6" x14ac:dyDescent="0.25">
      <c r="A52" s="87" t="s">
        <v>504</v>
      </c>
      <c r="B52" s="88" t="s">
        <v>505</v>
      </c>
      <c r="C52" s="106">
        <v>0</v>
      </c>
      <c r="D52" s="106">
        <v>0</v>
      </c>
      <c r="E52" s="107">
        <v>0</v>
      </c>
      <c r="F52" s="143">
        <f t="shared" si="0"/>
        <v>0</v>
      </c>
    </row>
    <row r="53" spans="1:6" x14ac:dyDescent="0.25">
      <c r="A53" s="89" t="s">
        <v>506</v>
      </c>
      <c r="B53" s="90" t="s">
        <v>507</v>
      </c>
      <c r="C53" s="108">
        <v>0</v>
      </c>
      <c r="D53" s="108">
        <v>0</v>
      </c>
      <c r="E53" s="109">
        <v>0</v>
      </c>
      <c r="F53" s="143">
        <f t="shared" si="0"/>
        <v>0</v>
      </c>
    </row>
    <row r="54" spans="1:6" x14ac:dyDescent="0.25">
      <c r="A54" s="87" t="s">
        <v>506</v>
      </c>
      <c r="B54" s="88" t="s">
        <v>507</v>
      </c>
      <c r="C54" s="106">
        <v>11657.142857142857</v>
      </c>
      <c r="D54" s="106">
        <v>2914.2857142857142</v>
      </c>
      <c r="E54" s="107">
        <v>14571.428571428571</v>
      </c>
      <c r="F54" s="143">
        <f t="shared" si="0"/>
        <v>1933.9609226131222</v>
      </c>
    </row>
    <row r="55" spans="1:6" x14ac:dyDescent="0.25">
      <c r="A55" s="89" t="s">
        <v>508</v>
      </c>
      <c r="B55" s="90" t="s">
        <v>509</v>
      </c>
      <c r="C55" s="108">
        <v>14935.714285714286</v>
      </c>
      <c r="D55" s="108">
        <v>3733.9285714285716</v>
      </c>
      <c r="E55" s="109">
        <v>18669.642857142859</v>
      </c>
      <c r="F55" s="143">
        <f t="shared" si="0"/>
        <v>2477.8874320980631</v>
      </c>
    </row>
    <row r="56" spans="1:6" x14ac:dyDescent="0.25">
      <c r="A56" s="87" t="s">
        <v>510</v>
      </c>
      <c r="B56" s="88" t="s">
        <v>511</v>
      </c>
      <c r="C56" s="106">
        <v>14935.714285714286</v>
      </c>
      <c r="D56" s="106">
        <v>3733.9285714285716</v>
      </c>
      <c r="E56" s="107">
        <v>18669.642857142859</v>
      </c>
      <c r="F56" s="143">
        <f t="shared" si="0"/>
        <v>2477.8874320980631</v>
      </c>
    </row>
    <row r="57" spans="1:6" x14ac:dyDescent="0.25">
      <c r="A57" s="89" t="s">
        <v>512</v>
      </c>
      <c r="B57" s="90" t="s">
        <v>513</v>
      </c>
      <c r="C57" s="108">
        <v>2914.2857142857142</v>
      </c>
      <c r="D57" s="108">
        <v>728.57142857142856</v>
      </c>
      <c r="E57" s="109">
        <v>3642.8571428571427</v>
      </c>
      <c r="F57" s="143">
        <f t="shared" si="0"/>
        <v>483.49023065328055</v>
      </c>
    </row>
    <row r="58" spans="1:6" x14ac:dyDescent="0.25">
      <c r="A58" s="87" t="s">
        <v>514</v>
      </c>
      <c r="B58" s="88" t="s">
        <v>515</v>
      </c>
      <c r="C58" s="106">
        <v>0</v>
      </c>
      <c r="D58" s="106">
        <v>0</v>
      </c>
      <c r="E58" s="107">
        <v>0</v>
      </c>
      <c r="F58" s="143">
        <f t="shared" si="0"/>
        <v>0</v>
      </c>
    </row>
    <row r="59" spans="1:6" x14ac:dyDescent="0.25">
      <c r="A59" s="89" t="s">
        <v>516</v>
      </c>
      <c r="B59" s="90" t="s">
        <v>517</v>
      </c>
      <c r="C59" s="108">
        <v>0</v>
      </c>
      <c r="D59" s="108">
        <v>0</v>
      </c>
      <c r="E59" s="109">
        <v>0</v>
      </c>
      <c r="F59" s="143">
        <f t="shared" si="0"/>
        <v>0</v>
      </c>
    </row>
    <row r="60" spans="1:6" x14ac:dyDescent="0.25">
      <c r="A60" s="87" t="s">
        <v>516</v>
      </c>
      <c r="B60" s="88" t="s">
        <v>517</v>
      </c>
      <c r="C60" s="106">
        <v>12750.000000000004</v>
      </c>
      <c r="D60" s="106">
        <v>3187.5000000000009</v>
      </c>
      <c r="E60" s="107">
        <v>15937.500000000005</v>
      </c>
      <c r="F60" s="143">
        <f t="shared" si="0"/>
        <v>2115.2697591081032</v>
      </c>
    </row>
    <row r="61" spans="1:6" x14ac:dyDescent="0.25">
      <c r="A61" s="89" t="s">
        <v>518</v>
      </c>
      <c r="B61" s="90" t="s">
        <v>519</v>
      </c>
      <c r="C61" s="108">
        <v>14935.714285714286</v>
      </c>
      <c r="D61" s="108">
        <v>3733.9285714285716</v>
      </c>
      <c r="E61" s="109">
        <v>18669.642857142859</v>
      </c>
      <c r="F61" s="143">
        <f t="shared" si="0"/>
        <v>2477.8874320980631</v>
      </c>
    </row>
    <row r="62" spans="1:6" x14ac:dyDescent="0.25">
      <c r="A62" s="87"/>
      <c r="B62" s="88"/>
      <c r="C62" s="106"/>
      <c r="D62" s="106"/>
      <c r="E62" s="107"/>
      <c r="F62" s="143">
        <f t="shared" si="0"/>
        <v>0</v>
      </c>
    </row>
    <row r="63" spans="1:6" x14ac:dyDescent="0.25">
      <c r="A63" s="89">
        <v>19</v>
      </c>
      <c r="B63" s="90" t="s">
        <v>76</v>
      </c>
      <c r="C63" s="108">
        <v>0</v>
      </c>
      <c r="D63" s="108">
        <v>0</v>
      </c>
      <c r="E63" s="109">
        <v>0</v>
      </c>
      <c r="F63" s="143">
        <f t="shared" si="0"/>
        <v>0</v>
      </c>
    </row>
    <row r="64" spans="1:6" x14ac:dyDescent="0.25">
      <c r="A64" s="87">
        <v>707</v>
      </c>
      <c r="B64" s="88" t="s">
        <v>78</v>
      </c>
      <c r="C64" s="106">
        <v>11802.857142857143</v>
      </c>
      <c r="D64" s="106">
        <v>2950.7142857142858</v>
      </c>
      <c r="E64" s="107">
        <v>14753.571428571429</v>
      </c>
      <c r="F64" s="143">
        <f t="shared" si="0"/>
        <v>1958.1354341457866</v>
      </c>
    </row>
    <row r="65" spans="1:6" x14ac:dyDescent="0.25">
      <c r="A65" s="89">
        <v>717</v>
      </c>
      <c r="B65" s="90" t="s">
        <v>79</v>
      </c>
      <c r="C65" s="108">
        <v>6557.1428571428569</v>
      </c>
      <c r="D65" s="108">
        <v>1639.2857142857142</v>
      </c>
      <c r="E65" s="109">
        <v>8196.4285714285706</v>
      </c>
      <c r="F65" s="143">
        <f t="shared" si="0"/>
        <v>1087.8530189698813</v>
      </c>
    </row>
    <row r="66" spans="1:6" x14ac:dyDescent="0.25">
      <c r="A66" s="87">
        <v>723</v>
      </c>
      <c r="B66" s="88" t="s">
        <v>80</v>
      </c>
      <c r="C66" s="106">
        <v>6557.1428571428569</v>
      </c>
      <c r="D66" s="106">
        <v>1639.2857142857142</v>
      </c>
      <c r="E66" s="107">
        <v>8196.4285714285706</v>
      </c>
      <c r="F66" s="143">
        <f t="shared" si="0"/>
        <v>1087.8530189698813</v>
      </c>
    </row>
    <row r="67" spans="1:6" x14ac:dyDescent="0.25">
      <c r="A67" s="89">
        <v>725</v>
      </c>
      <c r="B67" s="90" t="s">
        <v>241</v>
      </c>
      <c r="C67" s="108">
        <v>6557.1428571428569</v>
      </c>
      <c r="D67" s="108">
        <v>1639.2857142857142</v>
      </c>
      <c r="E67" s="109">
        <v>8196.4285714285706</v>
      </c>
      <c r="F67" s="143">
        <f t="shared" si="0"/>
        <v>1087.8530189698813</v>
      </c>
    </row>
    <row r="68" spans="1:6" x14ac:dyDescent="0.25">
      <c r="A68" s="87">
        <v>728</v>
      </c>
      <c r="B68" s="88" t="s">
        <v>82</v>
      </c>
      <c r="C68" s="106">
        <v>6557.1428571428569</v>
      </c>
      <c r="D68" s="106">
        <v>1639.2857142857142</v>
      </c>
      <c r="E68" s="107">
        <v>8196.4285714285706</v>
      </c>
      <c r="F68" s="143">
        <f t="shared" si="0"/>
        <v>1087.8530189698813</v>
      </c>
    </row>
    <row r="69" spans="1:6" x14ac:dyDescent="0.25">
      <c r="A69" s="89">
        <v>731</v>
      </c>
      <c r="B69" s="90" t="s">
        <v>157</v>
      </c>
      <c r="C69" s="108">
        <v>6557.1428571428569</v>
      </c>
      <c r="D69" s="108">
        <v>1639.2857142857142</v>
      </c>
      <c r="E69" s="109">
        <v>8196.4285714285706</v>
      </c>
      <c r="F69" s="143">
        <f t="shared" ref="F69:F71" si="1">E69/7.5345</f>
        <v>1087.8530189698813</v>
      </c>
    </row>
    <row r="70" spans="1:6" x14ac:dyDescent="0.25">
      <c r="A70" s="87">
        <v>735</v>
      </c>
      <c r="B70" s="88" t="s">
        <v>253</v>
      </c>
      <c r="C70" s="106">
        <v>6557.1428571428569</v>
      </c>
      <c r="D70" s="106">
        <v>1639.2857142857142</v>
      </c>
      <c r="E70" s="107">
        <v>8196.4285714285706</v>
      </c>
      <c r="F70" s="143">
        <f t="shared" si="1"/>
        <v>1087.8530189698813</v>
      </c>
    </row>
    <row r="71" spans="1:6" x14ac:dyDescent="0.25">
      <c r="A71" s="89">
        <v>736</v>
      </c>
      <c r="B71" s="90" t="s">
        <v>488</v>
      </c>
      <c r="C71" s="108">
        <v>6557.1428571428569</v>
      </c>
      <c r="D71" s="108">
        <v>1639.2857142857142</v>
      </c>
      <c r="E71" s="109">
        <v>8196.4285714285706</v>
      </c>
      <c r="F71" s="143">
        <f t="shared" si="1"/>
        <v>1087.8530189698813</v>
      </c>
    </row>
  </sheetData>
  <mergeCells count="4">
    <mergeCell ref="C1:C2"/>
    <mergeCell ref="D1:D2"/>
    <mergeCell ref="E1:E2"/>
    <mergeCell ref="F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23193-83B8-43EB-8DBB-FD05540CF680}">
  <dimension ref="A1:F62"/>
  <sheetViews>
    <sheetView zoomScale="75" zoomScaleNormal="75" workbookViewId="0">
      <selection activeCell="E1" sqref="E1:E2"/>
    </sheetView>
  </sheetViews>
  <sheetFormatPr defaultRowHeight="15" x14ac:dyDescent="0.25"/>
  <cols>
    <col min="1" max="1" width="8.140625" customWidth="1"/>
    <col min="2" max="2" width="93.7109375" customWidth="1"/>
    <col min="3" max="3" width="17.5703125" style="111" bestFit="1" customWidth="1"/>
    <col min="4" max="4" width="12.85546875" style="111" bestFit="1" customWidth="1"/>
    <col min="5" max="6" width="19.85546875" style="111" customWidth="1"/>
  </cols>
  <sheetData>
    <row r="1" spans="1:6" ht="15" customHeight="1" x14ac:dyDescent="0.25">
      <c r="A1" s="63"/>
      <c r="B1" s="63"/>
      <c r="C1" s="152" t="s">
        <v>44</v>
      </c>
      <c r="D1" s="152" t="s">
        <v>43</v>
      </c>
      <c r="E1" s="152" t="s">
        <v>45</v>
      </c>
      <c r="F1" s="152" t="s">
        <v>557</v>
      </c>
    </row>
    <row r="2" spans="1:6" ht="30.75" customHeight="1" x14ac:dyDescent="0.25">
      <c r="A2" s="63"/>
      <c r="B2" s="63"/>
      <c r="C2" s="152"/>
      <c r="D2" s="152"/>
      <c r="E2" s="152"/>
      <c r="F2" s="152"/>
    </row>
    <row r="3" spans="1:6" x14ac:dyDescent="0.25">
      <c r="A3" s="64"/>
      <c r="B3" s="64"/>
      <c r="C3" s="110"/>
      <c r="D3" s="110"/>
      <c r="E3" s="110"/>
      <c r="F3" s="110"/>
    </row>
    <row r="4" spans="1:6" x14ac:dyDescent="0.25">
      <c r="A4" s="87" t="s">
        <v>144</v>
      </c>
      <c r="B4" s="88" t="s">
        <v>151</v>
      </c>
      <c r="C4" s="101">
        <v>9107.1428571428587</v>
      </c>
      <c r="D4" s="101">
        <v>2276.7857142857147</v>
      </c>
      <c r="E4" s="102">
        <v>11383.928571428572</v>
      </c>
      <c r="F4" s="143">
        <f>E4/7.5345</f>
        <v>1510.9069707915021</v>
      </c>
    </row>
    <row r="5" spans="1:6" x14ac:dyDescent="0.25">
      <c r="A5" s="89" t="s">
        <v>145</v>
      </c>
      <c r="B5" s="90" t="s">
        <v>181</v>
      </c>
      <c r="C5" s="103">
        <v>8014.2857142857156</v>
      </c>
      <c r="D5" s="103">
        <v>2003.5714285714289</v>
      </c>
      <c r="E5" s="104">
        <v>10017.857142857145</v>
      </c>
      <c r="F5" s="143">
        <f t="shared" ref="F5:F62" si="0">E5/7.5345</f>
        <v>1329.5981342965219</v>
      </c>
    </row>
    <row r="6" spans="1:6" x14ac:dyDescent="0.25">
      <c r="A6" s="87" t="s">
        <v>145</v>
      </c>
      <c r="B6" s="88" t="s">
        <v>148</v>
      </c>
      <c r="C6" s="101">
        <v>8378.5714285714312</v>
      </c>
      <c r="D6" s="101">
        <v>2094.6428571428578</v>
      </c>
      <c r="E6" s="102">
        <v>10473.21428571429</v>
      </c>
      <c r="F6" s="143">
        <f t="shared" si="0"/>
        <v>1390.0344131281822</v>
      </c>
    </row>
    <row r="7" spans="1:6" x14ac:dyDescent="0.25">
      <c r="A7" s="89" t="s">
        <v>456</v>
      </c>
      <c r="B7" s="90" t="s">
        <v>457</v>
      </c>
      <c r="C7" s="103">
        <v>9835.7142857142862</v>
      </c>
      <c r="D7" s="103">
        <v>2458.9285714285716</v>
      </c>
      <c r="E7" s="104">
        <v>12294.642857142859</v>
      </c>
      <c r="F7" s="143">
        <f t="shared" si="0"/>
        <v>1631.7795284548222</v>
      </c>
    </row>
    <row r="8" spans="1:6" x14ac:dyDescent="0.25">
      <c r="A8" s="87" t="s">
        <v>149</v>
      </c>
      <c r="B8" s="88" t="s">
        <v>497</v>
      </c>
      <c r="C8" s="101">
        <v>5464.2857142857147</v>
      </c>
      <c r="D8" s="101">
        <v>1366.0714285714287</v>
      </c>
      <c r="E8" s="102">
        <v>6830.3571428571431</v>
      </c>
      <c r="F8" s="143">
        <f t="shared" si="0"/>
        <v>906.54418247490116</v>
      </c>
    </row>
    <row r="9" spans="1:6" x14ac:dyDescent="0.25">
      <c r="A9" s="89" t="s">
        <v>150</v>
      </c>
      <c r="B9" s="90" t="s">
        <v>60</v>
      </c>
      <c r="C9" s="103">
        <v>5100</v>
      </c>
      <c r="D9" s="103">
        <v>1275</v>
      </c>
      <c r="E9" s="104">
        <v>6375</v>
      </c>
      <c r="F9" s="143">
        <f t="shared" si="0"/>
        <v>846.107903643241</v>
      </c>
    </row>
    <row r="10" spans="1:6" x14ac:dyDescent="0.25">
      <c r="A10" s="87"/>
      <c r="B10" s="88"/>
      <c r="C10" s="101"/>
      <c r="D10" s="101"/>
      <c r="E10" s="102"/>
      <c r="F10" s="143"/>
    </row>
    <row r="11" spans="1:6" x14ac:dyDescent="0.25">
      <c r="A11" s="89">
        <v>10</v>
      </c>
      <c r="B11" s="90" t="s">
        <v>61</v>
      </c>
      <c r="C11" s="103">
        <v>3060</v>
      </c>
      <c r="D11" s="103">
        <v>765</v>
      </c>
      <c r="E11" s="104">
        <v>3825</v>
      </c>
      <c r="F11" s="143">
        <f t="shared" si="0"/>
        <v>507.66474218594465</v>
      </c>
    </row>
    <row r="12" spans="1:6" x14ac:dyDescent="0.25">
      <c r="A12" s="87">
        <v>11</v>
      </c>
      <c r="B12" s="88" t="s">
        <v>183</v>
      </c>
      <c r="C12" s="101">
        <v>2841.4285714285716</v>
      </c>
      <c r="D12" s="101">
        <v>710.35714285714289</v>
      </c>
      <c r="E12" s="102">
        <v>3551.7857142857147</v>
      </c>
      <c r="F12" s="143">
        <f t="shared" si="0"/>
        <v>471.40297488694864</v>
      </c>
    </row>
    <row r="13" spans="1:6" x14ac:dyDescent="0.25">
      <c r="A13" s="89">
        <v>16</v>
      </c>
      <c r="B13" s="90" t="s">
        <v>184</v>
      </c>
      <c r="C13" s="103">
        <v>1602.8571428571431</v>
      </c>
      <c r="D13" s="103">
        <v>400.71428571428578</v>
      </c>
      <c r="E13" s="104">
        <v>2003.5714285714289</v>
      </c>
      <c r="F13" s="143">
        <f t="shared" si="0"/>
        <v>265.91962685930434</v>
      </c>
    </row>
    <row r="14" spans="1:6" x14ac:dyDescent="0.25">
      <c r="A14" s="87">
        <v>30</v>
      </c>
      <c r="B14" s="88" t="s">
        <v>63</v>
      </c>
      <c r="C14" s="101">
        <v>11147.142857142857</v>
      </c>
      <c r="D14" s="101">
        <v>2786.7857142857142</v>
      </c>
      <c r="E14" s="102">
        <v>13933.928571428571</v>
      </c>
      <c r="F14" s="143">
        <f t="shared" si="0"/>
        <v>1849.3501322487982</v>
      </c>
    </row>
    <row r="15" spans="1:6" x14ac:dyDescent="0.25">
      <c r="A15" s="89">
        <v>47</v>
      </c>
      <c r="B15" s="90" t="s">
        <v>64</v>
      </c>
      <c r="C15" s="103">
        <v>5682.8571428571431</v>
      </c>
      <c r="D15" s="103">
        <v>1420.7142857142858</v>
      </c>
      <c r="E15" s="104">
        <v>7103.5714285714294</v>
      </c>
      <c r="F15" s="143">
        <f t="shared" si="0"/>
        <v>942.80594977389728</v>
      </c>
    </row>
    <row r="16" spans="1:6" x14ac:dyDescent="0.25">
      <c r="A16" s="87">
        <v>65</v>
      </c>
      <c r="B16" s="88" t="s">
        <v>185</v>
      </c>
      <c r="C16" s="101">
        <v>2112.8571428571427</v>
      </c>
      <c r="D16" s="101">
        <v>528.21428571428567</v>
      </c>
      <c r="E16" s="102">
        <v>2641.0714285714284</v>
      </c>
      <c r="F16" s="143">
        <f t="shared" si="0"/>
        <v>350.53041722362843</v>
      </c>
    </row>
    <row r="17" spans="1:6" x14ac:dyDescent="0.25">
      <c r="A17" s="89">
        <v>132</v>
      </c>
      <c r="B17" s="90" t="s">
        <v>65</v>
      </c>
      <c r="C17" s="103">
        <v>8305.7142857142862</v>
      </c>
      <c r="D17" s="103">
        <v>2076.4285714285716</v>
      </c>
      <c r="E17" s="104">
        <v>10382.142857142859</v>
      </c>
      <c r="F17" s="143">
        <f t="shared" si="0"/>
        <v>1377.9471573618498</v>
      </c>
    </row>
    <row r="18" spans="1:6" x14ac:dyDescent="0.25">
      <c r="A18" s="87">
        <v>139</v>
      </c>
      <c r="B18" s="88" t="s">
        <v>66</v>
      </c>
      <c r="C18" s="101">
        <v>11365.714285714286</v>
      </c>
      <c r="D18" s="101">
        <v>2841.4285714285716</v>
      </c>
      <c r="E18" s="102">
        <v>14207.142857142859</v>
      </c>
      <c r="F18" s="143">
        <f t="shared" si="0"/>
        <v>1885.6118995477946</v>
      </c>
    </row>
    <row r="19" spans="1:6" x14ac:dyDescent="0.25">
      <c r="A19" s="89">
        <v>140</v>
      </c>
      <c r="B19" s="90" t="s">
        <v>67</v>
      </c>
      <c r="C19" s="103">
        <v>3934.2857142857147</v>
      </c>
      <c r="D19" s="103">
        <v>983.57142857142867</v>
      </c>
      <c r="E19" s="104">
        <v>4917.8571428571431</v>
      </c>
      <c r="F19" s="143">
        <f t="shared" si="0"/>
        <v>652.7118113819289</v>
      </c>
    </row>
    <row r="20" spans="1:6" x14ac:dyDescent="0.25">
      <c r="A20" s="87">
        <v>165</v>
      </c>
      <c r="B20" s="88" t="s">
        <v>68</v>
      </c>
      <c r="C20" s="101">
        <v>1092.8571428571429</v>
      </c>
      <c r="D20" s="101">
        <v>273.21428571428572</v>
      </c>
      <c r="E20" s="102">
        <v>1366.0714285714287</v>
      </c>
      <c r="F20" s="143">
        <f t="shared" si="0"/>
        <v>181.30883649498023</v>
      </c>
    </row>
    <row r="21" spans="1:6" x14ac:dyDescent="0.25">
      <c r="A21" s="89">
        <v>179</v>
      </c>
      <c r="B21" s="90" t="s">
        <v>228</v>
      </c>
      <c r="C21" s="103">
        <v>3278.5714285714284</v>
      </c>
      <c r="D21" s="103">
        <v>819.64285714285711</v>
      </c>
      <c r="E21" s="104">
        <v>4098.2142857142853</v>
      </c>
      <c r="F21" s="143">
        <f t="shared" si="0"/>
        <v>543.92650948494065</v>
      </c>
    </row>
    <row r="22" spans="1:6" x14ac:dyDescent="0.25">
      <c r="A22" s="87">
        <v>212</v>
      </c>
      <c r="B22" s="88" t="s">
        <v>69</v>
      </c>
      <c r="C22" s="101">
        <v>1092.8571428571429</v>
      </c>
      <c r="D22" s="101">
        <v>273.21428571428572</v>
      </c>
      <c r="E22" s="102">
        <v>1366.0714285714287</v>
      </c>
      <c r="F22" s="143">
        <f t="shared" si="0"/>
        <v>181.30883649498023</v>
      </c>
    </row>
    <row r="23" spans="1:6" x14ac:dyDescent="0.25">
      <c r="A23" s="89">
        <v>236</v>
      </c>
      <c r="B23" s="90" t="s">
        <v>83</v>
      </c>
      <c r="C23" s="103">
        <v>7212.8571428571431</v>
      </c>
      <c r="D23" s="103">
        <v>1803.2142857142858</v>
      </c>
      <c r="E23" s="104">
        <v>9016.0714285714294</v>
      </c>
      <c r="F23" s="143">
        <f t="shared" si="0"/>
        <v>1196.6383208668697</v>
      </c>
    </row>
    <row r="24" spans="1:6" x14ac:dyDescent="0.25">
      <c r="A24" s="87">
        <v>273</v>
      </c>
      <c r="B24" s="88" t="s">
        <v>186</v>
      </c>
      <c r="C24" s="101">
        <v>6557.1428571428569</v>
      </c>
      <c r="D24" s="101">
        <v>1639.2857142857142</v>
      </c>
      <c r="E24" s="102">
        <v>8196.4285714285706</v>
      </c>
      <c r="F24" s="143">
        <f t="shared" si="0"/>
        <v>1087.8530189698813</v>
      </c>
    </row>
    <row r="25" spans="1:6" x14ac:dyDescent="0.25">
      <c r="A25" s="89">
        <v>385</v>
      </c>
      <c r="B25" s="90" t="s">
        <v>84</v>
      </c>
      <c r="C25" s="103">
        <v>655.71428571428578</v>
      </c>
      <c r="D25" s="103">
        <v>163.92857142857144</v>
      </c>
      <c r="E25" s="104">
        <v>819.64285714285722</v>
      </c>
      <c r="F25" s="143">
        <f t="shared" si="0"/>
        <v>108.78530189698814</v>
      </c>
    </row>
    <row r="26" spans="1:6" x14ac:dyDescent="0.25">
      <c r="A26" s="87">
        <v>553</v>
      </c>
      <c r="B26" s="88" t="s">
        <v>85</v>
      </c>
      <c r="C26" s="101">
        <v>26010</v>
      </c>
      <c r="D26" s="101">
        <v>6502.5</v>
      </c>
      <c r="E26" s="102">
        <v>32512.5</v>
      </c>
      <c r="F26" s="143">
        <f t="shared" si="0"/>
        <v>4315.1503085805289</v>
      </c>
    </row>
    <row r="27" spans="1:6" x14ac:dyDescent="0.25">
      <c r="A27" s="89">
        <v>601</v>
      </c>
      <c r="B27" s="90" t="s">
        <v>461</v>
      </c>
      <c r="C27" s="103">
        <v>145.71428571428572</v>
      </c>
      <c r="D27" s="103">
        <v>36.428571428571431</v>
      </c>
      <c r="E27" s="104">
        <v>182.14285714285717</v>
      </c>
      <c r="F27" s="143">
        <f t="shared" si="0"/>
        <v>24.174511532664035</v>
      </c>
    </row>
    <row r="28" spans="1:6" x14ac:dyDescent="0.25">
      <c r="A28" s="87">
        <v>603</v>
      </c>
      <c r="B28" s="88" t="s">
        <v>462</v>
      </c>
      <c r="C28" s="101">
        <v>4371.4285714285716</v>
      </c>
      <c r="D28" s="101">
        <v>1092.8571428571429</v>
      </c>
      <c r="E28" s="102">
        <v>5464.2857142857147</v>
      </c>
      <c r="F28" s="143">
        <f t="shared" si="0"/>
        <v>725.23534597992091</v>
      </c>
    </row>
    <row r="29" spans="1:6" x14ac:dyDescent="0.25">
      <c r="A29" s="89">
        <v>645</v>
      </c>
      <c r="B29" s="90" t="s">
        <v>187</v>
      </c>
      <c r="C29" s="103">
        <v>6557.1428571428569</v>
      </c>
      <c r="D29" s="103">
        <v>1639.2857142857142</v>
      </c>
      <c r="E29" s="104">
        <v>8196.4285714285706</v>
      </c>
      <c r="F29" s="143">
        <f t="shared" si="0"/>
        <v>1087.8530189698813</v>
      </c>
    </row>
    <row r="30" spans="1:6" x14ac:dyDescent="0.25">
      <c r="A30" s="87">
        <v>691</v>
      </c>
      <c r="B30" s="88" t="s">
        <v>188</v>
      </c>
      <c r="C30" s="101">
        <v>2987.1428571428573</v>
      </c>
      <c r="D30" s="101">
        <v>746.78571428571433</v>
      </c>
      <c r="E30" s="102">
        <v>3733.9285714285716</v>
      </c>
      <c r="F30" s="143">
        <f t="shared" si="0"/>
        <v>495.57748641961263</v>
      </c>
    </row>
    <row r="31" spans="1:6" x14ac:dyDescent="0.25">
      <c r="A31" s="89">
        <v>752</v>
      </c>
      <c r="B31" s="90" t="s">
        <v>70</v>
      </c>
      <c r="C31" s="103">
        <v>2550</v>
      </c>
      <c r="D31" s="103">
        <v>637.5</v>
      </c>
      <c r="E31" s="104">
        <v>3187.5</v>
      </c>
      <c r="F31" s="143">
        <f t="shared" si="0"/>
        <v>423.0539518216205</v>
      </c>
    </row>
    <row r="32" spans="1:6" x14ac:dyDescent="0.25">
      <c r="A32" s="87">
        <v>790</v>
      </c>
      <c r="B32" s="88" t="s">
        <v>189</v>
      </c>
      <c r="C32" s="101">
        <v>3642.8571428571427</v>
      </c>
      <c r="D32" s="101">
        <v>910.71428571428567</v>
      </c>
      <c r="E32" s="102">
        <v>4553.5714285714284</v>
      </c>
      <c r="F32" s="143">
        <f t="shared" si="0"/>
        <v>604.3627883166007</v>
      </c>
    </row>
    <row r="33" spans="1:6" x14ac:dyDescent="0.25">
      <c r="A33" s="89">
        <v>869</v>
      </c>
      <c r="B33" s="90" t="s">
        <v>190</v>
      </c>
      <c r="C33" s="103">
        <v>1748.5714285714287</v>
      </c>
      <c r="D33" s="103">
        <v>437.14285714285717</v>
      </c>
      <c r="E33" s="104">
        <v>2185.7142857142858</v>
      </c>
      <c r="F33" s="143">
        <f t="shared" si="0"/>
        <v>290.09413839196839</v>
      </c>
    </row>
    <row r="34" spans="1:6" x14ac:dyDescent="0.25">
      <c r="A34" s="87">
        <v>871</v>
      </c>
      <c r="B34" s="88" t="s">
        <v>72</v>
      </c>
      <c r="C34" s="101">
        <v>1748.5714285714287</v>
      </c>
      <c r="D34" s="101">
        <v>437.14285714285717</v>
      </c>
      <c r="E34" s="102">
        <v>2185.7142857142858</v>
      </c>
      <c r="F34" s="143">
        <f t="shared" si="0"/>
        <v>290.09413839196839</v>
      </c>
    </row>
    <row r="35" spans="1:6" x14ac:dyDescent="0.25">
      <c r="A35" s="89">
        <v>879</v>
      </c>
      <c r="B35" s="90" t="s">
        <v>191</v>
      </c>
      <c r="C35" s="103">
        <v>655.71428571428578</v>
      </c>
      <c r="D35" s="103">
        <v>163.92857142857144</v>
      </c>
      <c r="E35" s="104">
        <v>819.64285714285722</v>
      </c>
      <c r="F35" s="143">
        <f t="shared" si="0"/>
        <v>108.78530189698814</v>
      </c>
    </row>
    <row r="36" spans="1:6" x14ac:dyDescent="0.25">
      <c r="A36" s="87">
        <v>1028</v>
      </c>
      <c r="B36" s="88" t="s">
        <v>74</v>
      </c>
      <c r="C36" s="101">
        <v>7504.2857142857147</v>
      </c>
      <c r="D36" s="101">
        <v>1876.0714285714287</v>
      </c>
      <c r="E36" s="102">
        <v>9380.3571428571431</v>
      </c>
      <c r="F36" s="143">
        <f t="shared" si="0"/>
        <v>1244.9873439321975</v>
      </c>
    </row>
    <row r="37" spans="1:6" x14ac:dyDescent="0.25">
      <c r="A37" s="89">
        <v>1033</v>
      </c>
      <c r="B37" s="90" t="s">
        <v>75</v>
      </c>
      <c r="C37" s="103">
        <v>6338.5714285714284</v>
      </c>
      <c r="D37" s="103">
        <v>1584.6428571428571</v>
      </c>
      <c r="E37" s="104">
        <v>7923.2142857142853</v>
      </c>
      <c r="F37" s="143">
        <f t="shared" si="0"/>
        <v>1051.5912516708852</v>
      </c>
    </row>
    <row r="38" spans="1:6" x14ac:dyDescent="0.25">
      <c r="A38" s="87">
        <v>1067</v>
      </c>
      <c r="B38" s="88" t="s">
        <v>244</v>
      </c>
      <c r="C38" s="101">
        <v>5682.8571428571431</v>
      </c>
      <c r="D38" s="101">
        <v>1420.7142857142858</v>
      </c>
      <c r="E38" s="102">
        <v>7103.5714285714294</v>
      </c>
      <c r="F38" s="143">
        <f t="shared" si="0"/>
        <v>942.80594977389728</v>
      </c>
    </row>
    <row r="39" spans="1:6" x14ac:dyDescent="0.25">
      <c r="A39" s="89">
        <v>1067</v>
      </c>
      <c r="B39" s="90" t="s">
        <v>244</v>
      </c>
      <c r="C39" s="103">
        <v>5682.8571428571431</v>
      </c>
      <c r="D39" s="103">
        <v>1420.7142857142858</v>
      </c>
      <c r="E39" s="104">
        <v>7103.5714285714294</v>
      </c>
      <c r="F39" s="143">
        <f t="shared" si="0"/>
        <v>942.80594977389728</v>
      </c>
    </row>
    <row r="40" spans="1:6" x14ac:dyDescent="0.25">
      <c r="A40" s="87">
        <v>1101</v>
      </c>
      <c r="B40" s="88" t="s">
        <v>87</v>
      </c>
      <c r="C40" s="101">
        <v>1311.4285714285716</v>
      </c>
      <c r="D40" s="101">
        <v>327.85714285714289</v>
      </c>
      <c r="E40" s="102">
        <v>1639.2857142857144</v>
      </c>
      <c r="F40" s="143">
        <f t="shared" si="0"/>
        <v>217.57060379397629</v>
      </c>
    </row>
    <row r="41" spans="1:6" x14ac:dyDescent="0.25">
      <c r="A41" s="89">
        <v>800146</v>
      </c>
      <c r="B41" s="90" t="s">
        <v>245</v>
      </c>
      <c r="C41" s="103">
        <v>11365.714285714286</v>
      </c>
      <c r="D41" s="103">
        <v>2841.4285714285716</v>
      </c>
      <c r="E41" s="104">
        <v>14207.142857142859</v>
      </c>
      <c r="F41" s="143">
        <f t="shared" si="0"/>
        <v>1885.6118995477946</v>
      </c>
    </row>
    <row r="42" spans="1:6" x14ac:dyDescent="0.25">
      <c r="A42" s="87"/>
      <c r="B42" s="88"/>
      <c r="C42" s="101"/>
      <c r="D42" s="101"/>
      <c r="E42" s="102"/>
      <c r="F42" s="143"/>
    </row>
    <row r="43" spans="1:6" x14ac:dyDescent="0.25">
      <c r="A43" s="89" t="s">
        <v>504</v>
      </c>
      <c r="B43" s="90" t="s">
        <v>505</v>
      </c>
      <c r="C43" s="103">
        <v>0</v>
      </c>
      <c r="D43" s="103">
        <v>0</v>
      </c>
      <c r="E43" s="104">
        <v>0</v>
      </c>
      <c r="F43" s="143">
        <f t="shared" si="0"/>
        <v>0</v>
      </c>
    </row>
    <row r="44" spans="1:6" x14ac:dyDescent="0.25">
      <c r="A44" s="87" t="s">
        <v>506</v>
      </c>
      <c r="B44" s="88" t="s">
        <v>521</v>
      </c>
      <c r="C44" s="101">
        <v>0</v>
      </c>
      <c r="D44" s="101">
        <v>0</v>
      </c>
      <c r="E44" s="102">
        <v>0</v>
      </c>
      <c r="F44" s="143">
        <f t="shared" si="0"/>
        <v>0</v>
      </c>
    </row>
    <row r="45" spans="1:6" x14ac:dyDescent="0.25">
      <c r="A45" s="89" t="s">
        <v>506</v>
      </c>
      <c r="B45" s="90" t="s">
        <v>521</v>
      </c>
      <c r="C45" s="103">
        <v>11657.142857142857</v>
      </c>
      <c r="D45" s="103">
        <v>2914.2857142857142</v>
      </c>
      <c r="E45" s="104">
        <v>14571.428571428571</v>
      </c>
      <c r="F45" s="143">
        <f t="shared" si="0"/>
        <v>1933.9609226131222</v>
      </c>
    </row>
    <row r="46" spans="1:6" x14ac:dyDescent="0.25">
      <c r="A46" s="87" t="s">
        <v>508</v>
      </c>
      <c r="B46" s="88" t="s">
        <v>509</v>
      </c>
      <c r="C46" s="101">
        <v>14935.714285714286</v>
      </c>
      <c r="D46" s="101">
        <v>3733.9285714285716</v>
      </c>
      <c r="E46" s="102">
        <v>18669.642857142859</v>
      </c>
      <c r="F46" s="143">
        <f t="shared" si="0"/>
        <v>2477.8874320980631</v>
      </c>
    </row>
    <row r="47" spans="1:6" x14ac:dyDescent="0.25">
      <c r="A47" s="89" t="s">
        <v>510</v>
      </c>
      <c r="B47" s="90" t="s">
        <v>511</v>
      </c>
      <c r="C47" s="103">
        <v>14935.714285714286</v>
      </c>
      <c r="D47" s="103">
        <v>3733.9285714285716</v>
      </c>
      <c r="E47" s="104">
        <v>18669.642857142859</v>
      </c>
      <c r="F47" s="143">
        <f t="shared" si="0"/>
        <v>2477.8874320980631</v>
      </c>
    </row>
    <row r="48" spans="1:6" x14ac:dyDescent="0.25">
      <c r="A48" s="87" t="s">
        <v>512</v>
      </c>
      <c r="B48" s="88" t="s">
        <v>513</v>
      </c>
      <c r="C48" s="101">
        <v>2914.2857142857142</v>
      </c>
      <c r="D48" s="101">
        <v>728.57142857142856</v>
      </c>
      <c r="E48" s="102">
        <v>3642.8571428571427</v>
      </c>
      <c r="F48" s="143">
        <f t="shared" si="0"/>
        <v>483.49023065328055</v>
      </c>
    </row>
    <row r="49" spans="1:6" x14ac:dyDescent="0.25">
      <c r="A49" s="89" t="s">
        <v>514</v>
      </c>
      <c r="B49" s="90" t="s">
        <v>515</v>
      </c>
      <c r="C49" s="103">
        <v>0</v>
      </c>
      <c r="D49" s="103">
        <v>0</v>
      </c>
      <c r="E49" s="104">
        <v>0</v>
      </c>
      <c r="F49" s="143">
        <f t="shared" si="0"/>
        <v>0</v>
      </c>
    </row>
    <row r="50" spans="1:6" x14ac:dyDescent="0.25">
      <c r="A50" s="87" t="s">
        <v>516</v>
      </c>
      <c r="B50" s="88" t="s">
        <v>522</v>
      </c>
      <c r="C50" s="101">
        <v>0</v>
      </c>
      <c r="D50" s="101">
        <v>0</v>
      </c>
      <c r="E50" s="102">
        <v>0</v>
      </c>
      <c r="F50" s="143">
        <f t="shared" si="0"/>
        <v>0</v>
      </c>
    </row>
    <row r="51" spans="1:6" x14ac:dyDescent="0.25">
      <c r="A51" s="89" t="s">
        <v>516</v>
      </c>
      <c r="B51" s="90" t="s">
        <v>522</v>
      </c>
      <c r="C51" s="103">
        <v>11657.142857142857</v>
      </c>
      <c r="D51" s="103">
        <v>2914.2857142857142</v>
      </c>
      <c r="E51" s="104">
        <v>14571.428571428571</v>
      </c>
      <c r="F51" s="143">
        <f t="shared" si="0"/>
        <v>1933.9609226131222</v>
      </c>
    </row>
    <row r="52" spans="1:6" x14ac:dyDescent="0.25">
      <c r="A52" s="87" t="s">
        <v>518</v>
      </c>
      <c r="B52" s="88" t="s">
        <v>519</v>
      </c>
      <c r="C52" s="101">
        <v>14935.714285714286</v>
      </c>
      <c r="D52" s="101">
        <v>3733.9285714285716</v>
      </c>
      <c r="E52" s="102">
        <v>18669.642857142859</v>
      </c>
      <c r="F52" s="143">
        <f t="shared" si="0"/>
        <v>2477.8874320980631</v>
      </c>
    </row>
    <row r="53" spans="1:6" x14ac:dyDescent="0.25">
      <c r="A53" s="89"/>
      <c r="B53" s="90"/>
      <c r="C53" s="103"/>
      <c r="D53" s="103"/>
      <c r="E53" s="104"/>
      <c r="F53" s="143">
        <f t="shared" si="0"/>
        <v>0</v>
      </c>
    </row>
    <row r="54" spans="1:6" x14ac:dyDescent="0.25">
      <c r="A54" s="87">
        <v>19</v>
      </c>
      <c r="B54" s="88" t="s">
        <v>76</v>
      </c>
      <c r="C54" s="101">
        <v>0</v>
      </c>
      <c r="D54" s="101">
        <v>0</v>
      </c>
      <c r="E54" s="102">
        <v>0</v>
      </c>
      <c r="F54" s="143"/>
    </row>
    <row r="55" spans="1:6" x14ac:dyDescent="0.25">
      <c r="A55" s="89">
        <v>614</v>
      </c>
      <c r="B55" s="90" t="s">
        <v>78</v>
      </c>
      <c r="C55" s="103">
        <v>11802.857142857143</v>
      </c>
      <c r="D55" s="103">
        <v>2950.7142857142858</v>
      </c>
      <c r="E55" s="104">
        <v>14753.571428571429</v>
      </c>
      <c r="F55" s="143">
        <f t="shared" si="0"/>
        <v>1958.1354341457866</v>
      </c>
    </row>
    <row r="56" spans="1:6" x14ac:dyDescent="0.25">
      <c r="A56" s="87">
        <v>707</v>
      </c>
      <c r="B56" s="88" t="s">
        <v>79</v>
      </c>
      <c r="C56" s="101">
        <v>6557.1428571428569</v>
      </c>
      <c r="D56" s="101">
        <v>1639.2857142857142</v>
      </c>
      <c r="E56" s="102">
        <v>8196.4285714285706</v>
      </c>
      <c r="F56" s="143">
        <f t="shared" si="0"/>
        <v>1087.8530189698813</v>
      </c>
    </row>
    <row r="57" spans="1:6" x14ac:dyDescent="0.25">
      <c r="A57" s="89">
        <v>711</v>
      </c>
      <c r="B57" s="90" t="s">
        <v>80</v>
      </c>
      <c r="C57" s="103">
        <v>6557.1428571428569</v>
      </c>
      <c r="D57" s="103">
        <v>1639.2857142857142</v>
      </c>
      <c r="E57" s="104">
        <v>8196.4285714285706</v>
      </c>
      <c r="F57" s="143">
        <f t="shared" si="0"/>
        <v>1087.8530189698813</v>
      </c>
    </row>
    <row r="58" spans="1:6" x14ac:dyDescent="0.25">
      <c r="A58" s="87">
        <v>717</v>
      </c>
      <c r="B58" s="88" t="s">
        <v>241</v>
      </c>
      <c r="C58" s="101">
        <v>6557.1428571428569</v>
      </c>
      <c r="D58" s="101">
        <v>1639.2857142857142</v>
      </c>
      <c r="E58" s="102">
        <v>8196.4285714285706</v>
      </c>
      <c r="F58" s="143">
        <f t="shared" si="0"/>
        <v>1087.8530189698813</v>
      </c>
    </row>
    <row r="59" spans="1:6" x14ac:dyDescent="0.25">
      <c r="A59" s="89">
        <v>723</v>
      </c>
      <c r="B59" s="90" t="s">
        <v>82</v>
      </c>
      <c r="C59" s="103">
        <v>6557.1428571428569</v>
      </c>
      <c r="D59" s="103">
        <v>1639.2857142857142</v>
      </c>
      <c r="E59" s="104">
        <v>8196.4285714285706</v>
      </c>
      <c r="F59" s="143">
        <f t="shared" si="0"/>
        <v>1087.8530189698813</v>
      </c>
    </row>
    <row r="60" spans="1:6" x14ac:dyDescent="0.25">
      <c r="A60" s="87">
        <v>724</v>
      </c>
      <c r="B60" s="88" t="s">
        <v>157</v>
      </c>
      <c r="C60" s="101">
        <v>6557.1428571428569</v>
      </c>
      <c r="D60" s="101">
        <v>1639.2857142857142</v>
      </c>
      <c r="E60" s="102">
        <v>8196.4285714285706</v>
      </c>
      <c r="F60" s="143">
        <f t="shared" si="0"/>
        <v>1087.8530189698813</v>
      </c>
    </row>
    <row r="61" spans="1:6" x14ac:dyDescent="0.25">
      <c r="A61" s="89">
        <v>725</v>
      </c>
      <c r="B61" s="90" t="s">
        <v>253</v>
      </c>
      <c r="C61" s="103">
        <v>6557.1428571428569</v>
      </c>
      <c r="D61" s="103">
        <v>1639.2857142857142</v>
      </c>
      <c r="E61" s="104">
        <v>8196.4285714285706</v>
      </c>
      <c r="F61" s="143">
        <f t="shared" si="0"/>
        <v>1087.8530189698813</v>
      </c>
    </row>
    <row r="62" spans="1:6" x14ac:dyDescent="0.25">
      <c r="A62" s="87">
        <v>726</v>
      </c>
      <c r="B62" s="88" t="s">
        <v>488</v>
      </c>
      <c r="C62" s="101">
        <v>6557.1428571428569</v>
      </c>
      <c r="D62" s="101">
        <v>1639.2857142857142</v>
      </c>
      <c r="E62" s="102">
        <v>8196.4285714285706</v>
      </c>
      <c r="F62" s="143">
        <f t="shared" si="0"/>
        <v>1087.8530189698813</v>
      </c>
    </row>
  </sheetData>
  <mergeCells count="4"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1"/>
  <sheetViews>
    <sheetView zoomScale="75" zoomScaleNormal="75" workbookViewId="0">
      <selection activeCell="E1" sqref="E1:E2"/>
    </sheetView>
  </sheetViews>
  <sheetFormatPr defaultRowHeight="15" x14ac:dyDescent="0.25"/>
  <cols>
    <col min="1" max="1" width="8.5703125" customWidth="1"/>
    <col min="2" max="2" width="93.28515625" customWidth="1"/>
    <col min="3" max="3" width="17" bestFit="1" customWidth="1"/>
    <col min="4" max="4" width="12.85546875" bestFit="1" customWidth="1"/>
    <col min="5" max="6" width="14.140625" customWidth="1"/>
  </cols>
  <sheetData>
    <row r="1" spans="1:6" ht="15" customHeight="1" x14ac:dyDescent="0.25">
      <c r="A1" s="63"/>
      <c r="B1" s="63"/>
      <c r="C1" s="151" t="s">
        <v>44</v>
      </c>
      <c r="D1" s="151" t="s">
        <v>43</v>
      </c>
      <c r="E1" s="151" t="s">
        <v>45</v>
      </c>
      <c r="F1" s="151" t="s">
        <v>557</v>
      </c>
    </row>
    <row r="2" spans="1:6" ht="29.25" customHeight="1" x14ac:dyDescent="0.25">
      <c r="A2" s="63"/>
      <c r="B2" s="63"/>
      <c r="C2" s="151"/>
      <c r="D2" s="151"/>
      <c r="E2" s="151"/>
      <c r="F2" s="151"/>
    </row>
    <row r="3" spans="1:6" x14ac:dyDescent="0.25">
      <c r="A3" s="67"/>
      <c r="B3" s="67"/>
      <c r="C3" s="68"/>
      <c r="D3" s="68"/>
      <c r="E3" s="68"/>
      <c r="F3" s="68"/>
    </row>
    <row r="4" spans="1:6" x14ac:dyDescent="0.25">
      <c r="A4" s="87" t="s">
        <v>144</v>
      </c>
      <c r="B4" s="88" t="s">
        <v>151</v>
      </c>
      <c r="C4" s="101">
        <v>9107.1428571428587</v>
      </c>
      <c r="D4" s="101">
        <v>2276.7857142857147</v>
      </c>
      <c r="E4" s="102">
        <v>11383.928571428572</v>
      </c>
      <c r="F4" s="143">
        <f>E4/7.5345</f>
        <v>1510.9069707915021</v>
      </c>
    </row>
    <row r="5" spans="1:6" x14ac:dyDescent="0.25">
      <c r="A5" s="89" t="s">
        <v>145</v>
      </c>
      <c r="B5" s="90" t="s">
        <v>146</v>
      </c>
      <c r="C5" s="103">
        <v>6557.1428571428569</v>
      </c>
      <c r="D5" s="103">
        <v>1639.2857142857142</v>
      </c>
      <c r="E5" s="104">
        <v>8196.4285714285706</v>
      </c>
      <c r="F5" s="143">
        <f t="shared" ref="F5:F68" si="0">E5/7.5345</f>
        <v>1087.8530189698813</v>
      </c>
    </row>
    <row r="6" spans="1:6" x14ac:dyDescent="0.25">
      <c r="A6" s="87" t="s">
        <v>145</v>
      </c>
      <c r="B6" s="88" t="s">
        <v>147</v>
      </c>
      <c r="C6" s="101">
        <v>7285.7142857142853</v>
      </c>
      <c r="D6" s="101">
        <v>1821.4285714285713</v>
      </c>
      <c r="E6" s="102">
        <v>9107.1428571428569</v>
      </c>
      <c r="F6" s="143">
        <f t="shared" si="0"/>
        <v>1208.7255766332014</v>
      </c>
    </row>
    <row r="7" spans="1:6" x14ac:dyDescent="0.25">
      <c r="A7" s="89" t="s">
        <v>145</v>
      </c>
      <c r="B7" s="90" t="s">
        <v>181</v>
      </c>
      <c r="C7" s="103">
        <v>8014.2857142857156</v>
      </c>
      <c r="D7" s="103">
        <v>2003.5714285714289</v>
      </c>
      <c r="E7" s="104">
        <v>10017.857142857145</v>
      </c>
      <c r="F7" s="143">
        <f t="shared" si="0"/>
        <v>1329.5981342965219</v>
      </c>
    </row>
    <row r="8" spans="1:6" x14ac:dyDescent="0.25">
      <c r="A8" s="87" t="s">
        <v>145</v>
      </c>
      <c r="B8" s="88" t="s">
        <v>148</v>
      </c>
      <c r="C8" s="101">
        <v>8378.5714285714312</v>
      </c>
      <c r="D8" s="101">
        <v>2094.6428571428578</v>
      </c>
      <c r="E8" s="102">
        <v>10473.21428571429</v>
      </c>
      <c r="F8" s="143">
        <f t="shared" si="0"/>
        <v>1390.0344131281822</v>
      </c>
    </row>
    <row r="9" spans="1:6" x14ac:dyDescent="0.25">
      <c r="A9" s="89" t="s">
        <v>456</v>
      </c>
      <c r="B9" s="90" t="s">
        <v>457</v>
      </c>
      <c r="C9" s="103">
        <v>9835.7142857142862</v>
      </c>
      <c r="D9" s="103">
        <v>2458.9285714285716</v>
      </c>
      <c r="E9" s="104">
        <v>12294.642857142859</v>
      </c>
      <c r="F9" s="143">
        <f t="shared" si="0"/>
        <v>1631.7795284548222</v>
      </c>
    </row>
    <row r="10" spans="1:6" x14ac:dyDescent="0.25">
      <c r="A10" s="87" t="s">
        <v>149</v>
      </c>
      <c r="B10" s="88" t="s">
        <v>497</v>
      </c>
      <c r="C10" s="101">
        <v>5464.2857142857147</v>
      </c>
      <c r="D10" s="101">
        <v>1366.0714285714287</v>
      </c>
      <c r="E10" s="102">
        <v>6830.3571428571431</v>
      </c>
      <c r="F10" s="143">
        <f t="shared" si="0"/>
        <v>906.54418247490116</v>
      </c>
    </row>
    <row r="11" spans="1:6" x14ac:dyDescent="0.25">
      <c r="A11" s="89" t="s">
        <v>150</v>
      </c>
      <c r="B11" s="90" t="s">
        <v>60</v>
      </c>
      <c r="C11" s="103">
        <v>5100</v>
      </c>
      <c r="D11" s="103">
        <v>1275</v>
      </c>
      <c r="E11" s="104">
        <v>6375</v>
      </c>
      <c r="F11" s="143">
        <f t="shared" si="0"/>
        <v>846.107903643241</v>
      </c>
    </row>
    <row r="12" spans="1:6" x14ac:dyDescent="0.25">
      <c r="A12" s="87"/>
      <c r="B12" s="88"/>
      <c r="C12" s="101"/>
      <c r="D12" s="101"/>
      <c r="E12" s="102"/>
      <c r="F12" s="143"/>
    </row>
    <row r="13" spans="1:6" x14ac:dyDescent="0.25">
      <c r="A13" s="89">
        <v>10</v>
      </c>
      <c r="B13" s="90" t="s">
        <v>61</v>
      </c>
      <c r="C13" s="103">
        <v>3060</v>
      </c>
      <c r="D13" s="103">
        <v>765</v>
      </c>
      <c r="E13" s="104">
        <v>3825</v>
      </c>
      <c r="F13" s="143">
        <f t="shared" si="0"/>
        <v>507.66474218594465</v>
      </c>
    </row>
    <row r="14" spans="1:6" x14ac:dyDescent="0.25">
      <c r="A14" s="87">
        <v>11</v>
      </c>
      <c r="B14" s="88" t="s">
        <v>183</v>
      </c>
      <c r="C14" s="101">
        <v>2841.4285714285716</v>
      </c>
      <c r="D14" s="101">
        <v>710.35714285714289</v>
      </c>
      <c r="E14" s="102">
        <v>3551.7857142857147</v>
      </c>
      <c r="F14" s="143">
        <f t="shared" si="0"/>
        <v>471.40297488694864</v>
      </c>
    </row>
    <row r="15" spans="1:6" x14ac:dyDescent="0.25">
      <c r="A15" s="89">
        <v>16</v>
      </c>
      <c r="B15" s="90" t="s">
        <v>246</v>
      </c>
      <c r="C15" s="103">
        <v>1602.8571428571431</v>
      </c>
      <c r="D15" s="103">
        <v>400.71428571428578</v>
      </c>
      <c r="E15" s="104">
        <v>2003.5714285714289</v>
      </c>
      <c r="F15" s="143">
        <f t="shared" si="0"/>
        <v>265.91962685930434</v>
      </c>
    </row>
    <row r="16" spans="1:6" x14ac:dyDescent="0.25">
      <c r="A16" s="87">
        <v>30</v>
      </c>
      <c r="B16" s="88" t="s">
        <v>63</v>
      </c>
      <c r="C16" s="101">
        <v>11147.142857142857</v>
      </c>
      <c r="D16" s="101">
        <v>2786.7857142857142</v>
      </c>
      <c r="E16" s="102">
        <v>13933.928571428571</v>
      </c>
      <c r="F16" s="143">
        <f t="shared" si="0"/>
        <v>1849.3501322487982</v>
      </c>
    </row>
    <row r="17" spans="1:6" x14ac:dyDescent="0.25">
      <c r="A17" s="89">
        <v>47</v>
      </c>
      <c r="B17" s="90" t="s">
        <v>64</v>
      </c>
      <c r="C17" s="103">
        <v>5682.8571428571431</v>
      </c>
      <c r="D17" s="103">
        <v>1420.7142857142858</v>
      </c>
      <c r="E17" s="104">
        <v>7103.5714285714294</v>
      </c>
      <c r="F17" s="143">
        <f t="shared" si="0"/>
        <v>942.80594977389728</v>
      </c>
    </row>
    <row r="18" spans="1:6" x14ac:dyDescent="0.25">
      <c r="A18" s="87">
        <v>65</v>
      </c>
      <c r="B18" s="88" t="s">
        <v>185</v>
      </c>
      <c r="C18" s="101">
        <v>2112.8571428571427</v>
      </c>
      <c r="D18" s="101">
        <v>528.21428571428567</v>
      </c>
      <c r="E18" s="102">
        <v>2641.0714285714284</v>
      </c>
      <c r="F18" s="143">
        <f t="shared" si="0"/>
        <v>350.53041722362843</v>
      </c>
    </row>
    <row r="19" spans="1:6" x14ac:dyDescent="0.25">
      <c r="A19" s="89">
        <v>132</v>
      </c>
      <c r="B19" s="90" t="s">
        <v>65</v>
      </c>
      <c r="C19" s="103">
        <v>8305.7142857142862</v>
      </c>
      <c r="D19" s="103">
        <v>2076.4285714285716</v>
      </c>
      <c r="E19" s="104">
        <v>10382.142857142859</v>
      </c>
      <c r="F19" s="143">
        <f t="shared" si="0"/>
        <v>1377.9471573618498</v>
      </c>
    </row>
    <row r="20" spans="1:6" x14ac:dyDescent="0.25">
      <c r="A20" s="87">
        <v>139</v>
      </c>
      <c r="B20" s="88" t="s">
        <v>66</v>
      </c>
      <c r="C20" s="101">
        <v>4721.1428571428569</v>
      </c>
      <c r="D20" s="101">
        <v>1180.2857142857142</v>
      </c>
      <c r="E20" s="102">
        <v>5901.4285714285706</v>
      </c>
      <c r="F20" s="143">
        <f t="shared" si="0"/>
        <v>783.25417365831447</v>
      </c>
    </row>
    <row r="21" spans="1:6" x14ac:dyDescent="0.25">
      <c r="A21" s="89">
        <v>140</v>
      </c>
      <c r="B21" s="90" t="s">
        <v>67</v>
      </c>
      <c r="C21" s="103">
        <v>3934.2857142857147</v>
      </c>
      <c r="D21" s="103">
        <v>983.57142857142867</v>
      </c>
      <c r="E21" s="104">
        <v>4917.8571428571431</v>
      </c>
      <c r="F21" s="143">
        <f t="shared" si="0"/>
        <v>652.7118113819289</v>
      </c>
    </row>
    <row r="22" spans="1:6" x14ac:dyDescent="0.25">
      <c r="A22" s="87">
        <v>165</v>
      </c>
      <c r="B22" s="88" t="s">
        <v>68</v>
      </c>
      <c r="C22" s="101">
        <v>1165.7142857142858</v>
      </c>
      <c r="D22" s="101">
        <v>291.42857142857144</v>
      </c>
      <c r="E22" s="102">
        <v>1457.1428571428573</v>
      </c>
      <c r="F22" s="143">
        <f t="shared" si="0"/>
        <v>193.39609226131228</v>
      </c>
    </row>
    <row r="23" spans="1:6" x14ac:dyDescent="0.25">
      <c r="A23" s="89">
        <v>179</v>
      </c>
      <c r="B23" s="90" t="s">
        <v>93</v>
      </c>
      <c r="C23" s="103">
        <v>3278.5714285714284</v>
      </c>
      <c r="D23" s="103">
        <v>819.64285714285711</v>
      </c>
      <c r="E23" s="104">
        <v>4098.2142857142853</v>
      </c>
      <c r="F23" s="143">
        <f t="shared" si="0"/>
        <v>543.92650948494065</v>
      </c>
    </row>
    <row r="24" spans="1:6" x14ac:dyDescent="0.25">
      <c r="A24" s="87">
        <v>212</v>
      </c>
      <c r="B24" s="88" t="s">
        <v>69</v>
      </c>
      <c r="C24" s="101">
        <v>1092.8571428571429</v>
      </c>
      <c r="D24" s="101">
        <v>273.21428571428572</v>
      </c>
      <c r="E24" s="102">
        <v>1366.0714285714287</v>
      </c>
      <c r="F24" s="143">
        <f t="shared" si="0"/>
        <v>181.30883649498023</v>
      </c>
    </row>
    <row r="25" spans="1:6" x14ac:dyDescent="0.25">
      <c r="A25" s="89">
        <v>236</v>
      </c>
      <c r="B25" s="90" t="s">
        <v>83</v>
      </c>
      <c r="C25" s="103">
        <v>7212.8571428571431</v>
      </c>
      <c r="D25" s="103">
        <v>1803.2142857142858</v>
      </c>
      <c r="E25" s="104">
        <v>9016.0714285714294</v>
      </c>
      <c r="F25" s="143">
        <f t="shared" si="0"/>
        <v>1196.6383208668697</v>
      </c>
    </row>
    <row r="26" spans="1:6" x14ac:dyDescent="0.25">
      <c r="A26" s="87">
        <v>273</v>
      </c>
      <c r="B26" s="88" t="s">
        <v>186</v>
      </c>
      <c r="C26" s="101">
        <v>6557.1428571428569</v>
      </c>
      <c r="D26" s="101">
        <v>1639.2857142857142</v>
      </c>
      <c r="E26" s="102">
        <v>8196.4285714285706</v>
      </c>
      <c r="F26" s="143">
        <f t="shared" si="0"/>
        <v>1087.8530189698813</v>
      </c>
    </row>
    <row r="27" spans="1:6" x14ac:dyDescent="0.25">
      <c r="A27" s="89">
        <v>322</v>
      </c>
      <c r="B27" s="90" t="s">
        <v>94</v>
      </c>
      <c r="C27" s="103">
        <v>2040.0000000000002</v>
      </c>
      <c r="D27" s="103">
        <v>510.00000000000006</v>
      </c>
      <c r="E27" s="104">
        <v>2550.0000000000005</v>
      </c>
      <c r="F27" s="143">
        <f t="shared" si="0"/>
        <v>338.44316145729647</v>
      </c>
    </row>
    <row r="28" spans="1:6" x14ac:dyDescent="0.25">
      <c r="A28" s="87">
        <v>384</v>
      </c>
      <c r="B28" s="88" t="s">
        <v>98</v>
      </c>
      <c r="C28" s="101">
        <v>5027.1428571428569</v>
      </c>
      <c r="D28" s="101">
        <v>1256.7857142857142</v>
      </c>
      <c r="E28" s="102">
        <v>6283.9285714285706</v>
      </c>
      <c r="F28" s="143">
        <f t="shared" si="0"/>
        <v>834.02064787690892</v>
      </c>
    </row>
    <row r="29" spans="1:6" x14ac:dyDescent="0.25">
      <c r="A29" s="89">
        <v>385</v>
      </c>
      <c r="B29" s="90" t="s">
        <v>95</v>
      </c>
      <c r="C29" s="103">
        <v>655.71428571428578</v>
      </c>
      <c r="D29" s="103">
        <v>163.92857142857144</v>
      </c>
      <c r="E29" s="104">
        <v>819.64285714285722</v>
      </c>
      <c r="F29" s="143">
        <f t="shared" si="0"/>
        <v>108.78530189698814</v>
      </c>
    </row>
    <row r="30" spans="1:6" x14ac:dyDescent="0.25">
      <c r="A30" s="87">
        <v>553</v>
      </c>
      <c r="B30" s="88" t="s">
        <v>96</v>
      </c>
      <c r="C30" s="101">
        <v>19933.714285714283</v>
      </c>
      <c r="D30" s="101">
        <v>4983.4285714285706</v>
      </c>
      <c r="E30" s="102">
        <v>24917.142857142855</v>
      </c>
      <c r="F30" s="143">
        <f t="shared" si="0"/>
        <v>3307.0731776684388</v>
      </c>
    </row>
    <row r="31" spans="1:6" x14ac:dyDescent="0.25">
      <c r="A31" s="89">
        <v>601</v>
      </c>
      <c r="B31" s="90" t="s">
        <v>461</v>
      </c>
      <c r="C31" s="103">
        <v>145.71428571428572</v>
      </c>
      <c r="D31" s="103">
        <v>36.428571428571431</v>
      </c>
      <c r="E31" s="104">
        <v>182.14285714285717</v>
      </c>
      <c r="F31" s="143">
        <f t="shared" si="0"/>
        <v>24.174511532664035</v>
      </c>
    </row>
    <row r="32" spans="1:6" x14ac:dyDescent="0.25">
      <c r="A32" s="87">
        <v>603</v>
      </c>
      <c r="B32" s="88" t="s">
        <v>462</v>
      </c>
      <c r="C32" s="101">
        <v>4371.4285714285716</v>
      </c>
      <c r="D32" s="101">
        <v>1092.8571428571429</v>
      </c>
      <c r="E32" s="102">
        <v>5464.2857142857147</v>
      </c>
      <c r="F32" s="143">
        <f t="shared" si="0"/>
        <v>725.23534597992091</v>
      </c>
    </row>
    <row r="33" spans="1:6" x14ac:dyDescent="0.25">
      <c r="A33" s="89">
        <v>645</v>
      </c>
      <c r="B33" s="90" t="s">
        <v>187</v>
      </c>
      <c r="C33" s="103">
        <v>6557.1428571428569</v>
      </c>
      <c r="D33" s="103">
        <v>1639.2857142857142</v>
      </c>
      <c r="E33" s="104">
        <v>8196.4285714285706</v>
      </c>
      <c r="F33" s="143">
        <f t="shared" si="0"/>
        <v>1087.8530189698813</v>
      </c>
    </row>
    <row r="34" spans="1:6" x14ac:dyDescent="0.25">
      <c r="A34" s="87">
        <v>752</v>
      </c>
      <c r="B34" s="88" t="s">
        <v>70</v>
      </c>
      <c r="C34" s="101">
        <v>2550</v>
      </c>
      <c r="D34" s="101">
        <v>637.5</v>
      </c>
      <c r="E34" s="102">
        <v>3187.5</v>
      </c>
      <c r="F34" s="143">
        <f t="shared" si="0"/>
        <v>423.0539518216205</v>
      </c>
    </row>
    <row r="35" spans="1:6" x14ac:dyDescent="0.25">
      <c r="A35" s="89">
        <v>869</v>
      </c>
      <c r="B35" s="90" t="s">
        <v>190</v>
      </c>
      <c r="C35" s="103">
        <v>1748.5714285714287</v>
      </c>
      <c r="D35" s="103">
        <v>437.14285714285717</v>
      </c>
      <c r="E35" s="104">
        <v>2185.7142857142858</v>
      </c>
      <c r="F35" s="143">
        <f t="shared" si="0"/>
        <v>290.09413839196839</v>
      </c>
    </row>
    <row r="36" spans="1:6" x14ac:dyDescent="0.25">
      <c r="A36" s="87">
        <v>871</v>
      </c>
      <c r="B36" s="88" t="s">
        <v>72</v>
      </c>
      <c r="C36" s="101">
        <v>1748.5714285714287</v>
      </c>
      <c r="D36" s="101">
        <v>437.14285714285717</v>
      </c>
      <c r="E36" s="102">
        <v>2185.7142857142858</v>
      </c>
      <c r="F36" s="143">
        <f t="shared" si="0"/>
        <v>290.09413839196839</v>
      </c>
    </row>
    <row r="37" spans="1:6" x14ac:dyDescent="0.25">
      <c r="A37" s="89">
        <v>879</v>
      </c>
      <c r="B37" s="90" t="s">
        <v>191</v>
      </c>
      <c r="C37" s="103">
        <v>655.71428571428578</v>
      </c>
      <c r="D37" s="103">
        <v>163.92857142857144</v>
      </c>
      <c r="E37" s="104">
        <v>819.64285714285722</v>
      </c>
      <c r="F37" s="143">
        <f t="shared" si="0"/>
        <v>108.78530189698814</v>
      </c>
    </row>
    <row r="38" spans="1:6" x14ac:dyDescent="0.25">
      <c r="A38" s="87">
        <v>996</v>
      </c>
      <c r="B38" s="88" t="s">
        <v>73</v>
      </c>
      <c r="C38" s="101">
        <v>0</v>
      </c>
      <c r="D38" s="101">
        <v>0</v>
      </c>
      <c r="E38" s="102">
        <v>0</v>
      </c>
      <c r="F38" s="143">
        <f t="shared" si="0"/>
        <v>0</v>
      </c>
    </row>
    <row r="39" spans="1:6" x14ac:dyDescent="0.25">
      <c r="A39" s="89">
        <v>1000</v>
      </c>
      <c r="B39" s="90" t="s">
        <v>247</v>
      </c>
      <c r="C39" s="103">
        <v>17704.285714285714</v>
      </c>
      <c r="D39" s="103">
        <v>4426.0714285714284</v>
      </c>
      <c r="E39" s="104">
        <v>22130.357142857141</v>
      </c>
      <c r="F39" s="143">
        <f t="shared" si="0"/>
        <v>2937.2031512186795</v>
      </c>
    </row>
    <row r="40" spans="1:6" x14ac:dyDescent="0.25">
      <c r="A40" s="87">
        <v>1028</v>
      </c>
      <c r="B40" s="88" t="s">
        <v>74</v>
      </c>
      <c r="C40" s="101">
        <v>8160.0000000000009</v>
      </c>
      <c r="D40" s="101">
        <v>2040.0000000000002</v>
      </c>
      <c r="E40" s="102">
        <v>10200.000000000002</v>
      </c>
      <c r="F40" s="143">
        <f t="shared" si="0"/>
        <v>1353.7726458291859</v>
      </c>
    </row>
    <row r="41" spans="1:6" x14ac:dyDescent="0.25">
      <c r="A41" s="89">
        <v>1033</v>
      </c>
      <c r="B41" s="90" t="s">
        <v>75</v>
      </c>
      <c r="C41" s="103">
        <v>6338.5714285714284</v>
      </c>
      <c r="D41" s="103">
        <v>1584.6428571428571</v>
      </c>
      <c r="E41" s="104">
        <v>7923.2142857142853</v>
      </c>
      <c r="F41" s="143">
        <f t="shared" si="0"/>
        <v>1051.5912516708852</v>
      </c>
    </row>
    <row r="42" spans="1:6" x14ac:dyDescent="0.25">
      <c r="A42" s="87">
        <v>1065</v>
      </c>
      <c r="B42" s="88" t="s">
        <v>230</v>
      </c>
      <c r="C42" s="101">
        <v>2185.7142857142858</v>
      </c>
      <c r="D42" s="101">
        <v>546.42857142857144</v>
      </c>
      <c r="E42" s="102">
        <v>2732.1428571428573</v>
      </c>
      <c r="F42" s="143">
        <f t="shared" si="0"/>
        <v>362.61767298996045</v>
      </c>
    </row>
    <row r="43" spans="1:6" x14ac:dyDescent="0.25">
      <c r="A43" s="89">
        <v>1101</v>
      </c>
      <c r="B43" s="90" t="s">
        <v>87</v>
      </c>
      <c r="C43" s="103">
        <v>1311.4285714285716</v>
      </c>
      <c r="D43" s="103">
        <v>327.85714285714289</v>
      </c>
      <c r="E43" s="104">
        <v>1639.2857142857144</v>
      </c>
      <c r="F43" s="143">
        <f t="shared" si="0"/>
        <v>217.57060379397629</v>
      </c>
    </row>
    <row r="44" spans="1:6" x14ac:dyDescent="0.25">
      <c r="A44" s="87">
        <v>1186</v>
      </c>
      <c r="B44" s="88" t="s">
        <v>249</v>
      </c>
      <c r="C44" s="101">
        <v>6120</v>
      </c>
      <c r="D44" s="101">
        <v>1530</v>
      </c>
      <c r="E44" s="102">
        <v>7650</v>
      </c>
      <c r="F44" s="143">
        <f t="shared" si="0"/>
        <v>1015.3294843718893</v>
      </c>
    </row>
    <row r="45" spans="1:6" x14ac:dyDescent="0.25">
      <c r="A45" s="89">
        <v>1187</v>
      </c>
      <c r="B45" s="90" t="s">
        <v>250</v>
      </c>
      <c r="C45" s="103">
        <v>6120</v>
      </c>
      <c r="D45" s="103">
        <v>1530</v>
      </c>
      <c r="E45" s="104">
        <v>7650</v>
      </c>
      <c r="F45" s="143">
        <f t="shared" si="0"/>
        <v>1015.3294843718893</v>
      </c>
    </row>
    <row r="46" spans="1:6" x14ac:dyDescent="0.25">
      <c r="A46" s="87">
        <v>1187</v>
      </c>
      <c r="B46" s="88" t="s">
        <v>250</v>
      </c>
      <c r="C46" s="101">
        <v>12240</v>
      </c>
      <c r="D46" s="101">
        <v>3060</v>
      </c>
      <c r="E46" s="102">
        <v>15300</v>
      </c>
      <c r="F46" s="143">
        <f t="shared" si="0"/>
        <v>2030.6589687437786</v>
      </c>
    </row>
    <row r="47" spans="1:6" x14ac:dyDescent="0.25">
      <c r="A47" s="89">
        <v>1203</v>
      </c>
      <c r="B47" s="90" t="s">
        <v>251</v>
      </c>
      <c r="C47" s="103">
        <v>6120</v>
      </c>
      <c r="D47" s="103">
        <v>1530</v>
      </c>
      <c r="E47" s="104">
        <v>7650</v>
      </c>
      <c r="F47" s="143">
        <f t="shared" si="0"/>
        <v>1015.3294843718893</v>
      </c>
    </row>
    <row r="48" spans="1:6" x14ac:dyDescent="0.25">
      <c r="A48" s="87">
        <v>1203</v>
      </c>
      <c r="B48" s="88" t="s">
        <v>251</v>
      </c>
      <c r="C48" s="101">
        <v>12240</v>
      </c>
      <c r="D48" s="101">
        <v>3060</v>
      </c>
      <c r="E48" s="102">
        <v>15300</v>
      </c>
      <c r="F48" s="143">
        <f t="shared" si="0"/>
        <v>2030.6589687437786</v>
      </c>
    </row>
    <row r="49" spans="1:6" x14ac:dyDescent="0.25">
      <c r="A49" s="89">
        <v>1252</v>
      </c>
      <c r="B49" s="90" t="s">
        <v>523</v>
      </c>
      <c r="C49" s="103">
        <v>0</v>
      </c>
      <c r="D49" s="103">
        <v>0</v>
      </c>
      <c r="E49" s="104">
        <v>0</v>
      </c>
      <c r="F49" s="143">
        <f t="shared" si="0"/>
        <v>0</v>
      </c>
    </row>
    <row r="50" spans="1:6" x14ac:dyDescent="0.25">
      <c r="A50" s="87">
        <v>1252</v>
      </c>
      <c r="B50" s="88" t="s">
        <v>523</v>
      </c>
      <c r="C50" s="101">
        <v>6120</v>
      </c>
      <c r="D50" s="101">
        <v>1530</v>
      </c>
      <c r="E50" s="102">
        <v>7650</v>
      </c>
      <c r="F50" s="143">
        <f t="shared" si="0"/>
        <v>1015.3294843718893</v>
      </c>
    </row>
    <row r="51" spans="1:6" x14ac:dyDescent="0.25">
      <c r="A51" s="89">
        <v>1252</v>
      </c>
      <c r="B51" s="90" t="s">
        <v>523</v>
      </c>
      <c r="C51" s="103">
        <v>12240</v>
      </c>
      <c r="D51" s="103">
        <v>3060</v>
      </c>
      <c r="E51" s="104">
        <v>15300</v>
      </c>
      <c r="F51" s="143">
        <f t="shared" si="0"/>
        <v>2030.6589687437786</v>
      </c>
    </row>
    <row r="52" spans="1:6" x14ac:dyDescent="0.25">
      <c r="A52" s="87">
        <v>1261</v>
      </c>
      <c r="B52" s="88" t="s">
        <v>524</v>
      </c>
      <c r="C52" s="101">
        <v>0</v>
      </c>
      <c r="D52" s="101">
        <v>0</v>
      </c>
      <c r="E52" s="102">
        <v>0</v>
      </c>
      <c r="F52" s="143">
        <f t="shared" si="0"/>
        <v>0</v>
      </c>
    </row>
    <row r="53" spans="1:6" x14ac:dyDescent="0.25">
      <c r="A53" s="89">
        <v>1261</v>
      </c>
      <c r="B53" s="90" t="s">
        <v>524</v>
      </c>
      <c r="C53" s="103">
        <v>6120</v>
      </c>
      <c r="D53" s="103">
        <v>1530</v>
      </c>
      <c r="E53" s="104">
        <v>7650</v>
      </c>
      <c r="F53" s="143">
        <f t="shared" si="0"/>
        <v>1015.3294843718893</v>
      </c>
    </row>
    <row r="54" spans="1:6" x14ac:dyDescent="0.25">
      <c r="A54" s="87">
        <v>1264</v>
      </c>
      <c r="B54" s="88" t="s">
        <v>525</v>
      </c>
      <c r="C54" s="101">
        <v>6120</v>
      </c>
      <c r="D54" s="101">
        <v>1530</v>
      </c>
      <c r="E54" s="102">
        <v>7650</v>
      </c>
      <c r="F54" s="143">
        <f t="shared" si="0"/>
        <v>1015.3294843718893</v>
      </c>
    </row>
    <row r="55" spans="1:6" x14ac:dyDescent="0.25">
      <c r="A55" s="89">
        <v>1264</v>
      </c>
      <c r="B55" s="90" t="s">
        <v>525</v>
      </c>
      <c r="C55" s="103">
        <v>12240</v>
      </c>
      <c r="D55" s="103">
        <v>3060</v>
      </c>
      <c r="E55" s="104">
        <v>15300</v>
      </c>
      <c r="F55" s="143">
        <f t="shared" si="0"/>
        <v>2030.6589687437786</v>
      </c>
    </row>
    <row r="56" spans="1:6" x14ac:dyDescent="0.25">
      <c r="A56" s="87">
        <v>1264</v>
      </c>
      <c r="B56" s="88" t="s">
        <v>525</v>
      </c>
      <c r="C56" s="101">
        <v>13405.714285714286</v>
      </c>
      <c r="D56" s="101">
        <v>3351.4285714285716</v>
      </c>
      <c r="E56" s="102">
        <v>16757.142857142859</v>
      </c>
      <c r="F56" s="143">
        <f t="shared" si="0"/>
        <v>2224.0550610050909</v>
      </c>
    </row>
    <row r="57" spans="1:6" x14ac:dyDescent="0.25">
      <c r="A57" s="89">
        <v>1265</v>
      </c>
      <c r="B57" s="90" t="s">
        <v>526</v>
      </c>
      <c r="C57" s="103">
        <v>0</v>
      </c>
      <c r="D57" s="103">
        <v>0</v>
      </c>
      <c r="E57" s="104">
        <v>0</v>
      </c>
      <c r="F57" s="143">
        <f t="shared" si="0"/>
        <v>0</v>
      </c>
    </row>
    <row r="58" spans="1:6" x14ac:dyDescent="0.25">
      <c r="A58" s="87">
        <v>1265</v>
      </c>
      <c r="B58" s="88" t="s">
        <v>526</v>
      </c>
      <c r="C58" s="101">
        <v>7285.7142857142853</v>
      </c>
      <c r="D58" s="101">
        <v>1821.4285714285713</v>
      </c>
      <c r="E58" s="102">
        <v>9107.1428571428569</v>
      </c>
      <c r="F58" s="143">
        <f t="shared" si="0"/>
        <v>1208.7255766332014</v>
      </c>
    </row>
    <row r="59" spans="1:6" x14ac:dyDescent="0.25">
      <c r="A59" s="89">
        <v>800143</v>
      </c>
      <c r="B59" s="90" t="s">
        <v>252</v>
      </c>
      <c r="C59" s="103">
        <v>13405.714285714286</v>
      </c>
      <c r="D59" s="103">
        <v>3351.4285714285716</v>
      </c>
      <c r="E59" s="104">
        <v>16757.142857142859</v>
      </c>
      <c r="F59" s="143">
        <f t="shared" si="0"/>
        <v>2224.0550610050909</v>
      </c>
    </row>
    <row r="60" spans="1:6" x14ac:dyDescent="0.25">
      <c r="A60" s="87"/>
      <c r="B60" s="88"/>
      <c r="C60" s="101"/>
      <c r="D60" s="101"/>
      <c r="E60" s="102"/>
      <c r="F60" s="143"/>
    </row>
    <row r="61" spans="1:6" x14ac:dyDescent="0.25">
      <c r="A61" s="89" t="s">
        <v>502</v>
      </c>
      <c r="B61" s="90" t="s">
        <v>527</v>
      </c>
      <c r="C61" s="103">
        <v>10564.285714285716</v>
      </c>
      <c r="D61" s="103">
        <v>2641.0714285714289</v>
      </c>
      <c r="E61" s="104">
        <v>13205.357142857145</v>
      </c>
      <c r="F61" s="143">
        <f t="shared" si="0"/>
        <v>1752.6520861181425</v>
      </c>
    </row>
    <row r="62" spans="1:6" x14ac:dyDescent="0.25">
      <c r="A62" s="87" t="s">
        <v>504</v>
      </c>
      <c r="B62" s="88" t="s">
        <v>528</v>
      </c>
      <c r="C62" s="101">
        <v>0</v>
      </c>
      <c r="D62" s="101">
        <v>0</v>
      </c>
      <c r="E62" s="102">
        <v>0</v>
      </c>
      <c r="F62" s="143">
        <f t="shared" si="0"/>
        <v>0</v>
      </c>
    </row>
    <row r="63" spans="1:6" x14ac:dyDescent="0.25">
      <c r="A63" s="89" t="s">
        <v>506</v>
      </c>
      <c r="B63" s="90" t="s">
        <v>529</v>
      </c>
      <c r="C63" s="103">
        <v>0</v>
      </c>
      <c r="D63" s="103">
        <v>0</v>
      </c>
      <c r="E63" s="104">
        <v>0</v>
      </c>
      <c r="F63" s="143">
        <f t="shared" si="0"/>
        <v>0</v>
      </c>
    </row>
    <row r="64" spans="1:6" x14ac:dyDescent="0.25">
      <c r="A64" s="87" t="s">
        <v>506</v>
      </c>
      <c r="B64" s="88" t="s">
        <v>529</v>
      </c>
      <c r="C64" s="101">
        <v>11657.142857142857</v>
      </c>
      <c r="D64" s="101">
        <v>2914.2857142857142</v>
      </c>
      <c r="E64" s="102">
        <v>14571.428571428571</v>
      </c>
      <c r="F64" s="143">
        <f t="shared" si="0"/>
        <v>1933.9609226131222</v>
      </c>
    </row>
    <row r="65" spans="1:6" x14ac:dyDescent="0.25">
      <c r="A65" s="89" t="s">
        <v>508</v>
      </c>
      <c r="B65" s="90" t="s">
        <v>530</v>
      </c>
      <c r="C65" s="103">
        <v>14935.714285714286</v>
      </c>
      <c r="D65" s="103">
        <v>3733.9285714285716</v>
      </c>
      <c r="E65" s="104">
        <v>18669.642857142859</v>
      </c>
      <c r="F65" s="143">
        <f t="shared" si="0"/>
        <v>2477.8874320980631</v>
      </c>
    </row>
    <row r="66" spans="1:6" x14ac:dyDescent="0.25">
      <c r="A66" s="87" t="s">
        <v>510</v>
      </c>
      <c r="B66" s="88" t="s">
        <v>531</v>
      </c>
      <c r="C66" s="101">
        <v>14935.714285714286</v>
      </c>
      <c r="D66" s="101">
        <v>3733.9285714285716</v>
      </c>
      <c r="E66" s="102">
        <v>18669.642857142859</v>
      </c>
      <c r="F66" s="143">
        <f t="shared" si="0"/>
        <v>2477.8874320980631</v>
      </c>
    </row>
    <row r="67" spans="1:6" x14ac:dyDescent="0.25">
      <c r="A67" s="89" t="s">
        <v>512</v>
      </c>
      <c r="B67" s="90" t="s">
        <v>532</v>
      </c>
      <c r="C67" s="103">
        <v>2914.2857142857142</v>
      </c>
      <c r="D67" s="103">
        <v>728.57142857142856</v>
      </c>
      <c r="E67" s="104">
        <v>3642.8571428571427</v>
      </c>
      <c r="F67" s="143">
        <f t="shared" si="0"/>
        <v>483.49023065328055</v>
      </c>
    </row>
    <row r="68" spans="1:6" x14ac:dyDescent="0.25">
      <c r="A68" s="87" t="s">
        <v>514</v>
      </c>
      <c r="B68" s="88" t="s">
        <v>533</v>
      </c>
      <c r="C68" s="101">
        <v>0</v>
      </c>
      <c r="D68" s="101">
        <v>0</v>
      </c>
      <c r="E68" s="102">
        <v>0</v>
      </c>
      <c r="F68" s="143">
        <f t="shared" si="0"/>
        <v>0</v>
      </c>
    </row>
    <row r="69" spans="1:6" x14ac:dyDescent="0.25">
      <c r="A69" s="89" t="s">
        <v>516</v>
      </c>
      <c r="B69" s="90" t="s">
        <v>534</v>
      </c>
      <c r="C69" s="103">
        <v>0</v>
      </c>
      <c r="D69" s="103">
        <v>0</v>
      </c>
      <c r="E69" s="104">
        <v>0</v>
      </c>
      <c r="F69" s="143">
        <f t="shared" ref="F69:F81" si="1">E69/7.5345</f>
        <v>0</v>
      </c>
    </row>
    <row r="70" spans="1:6" x14ac:dyDescent="0.25">
      <c r="A70" s="87" t="s">
        <v>516</v>
      </c>
      <c r="B70" s="88" t="s">
        <v>534</v>
      </c>
      <c r="C70" s="101">
        <v>12750.000000000004</v>
      </c>
      <c r="D70" s="101">
        <v>3187.5000000000009</v>
      </c>
      <c r="E70" s="102">
        <v>15937.500000000004</v>
      </c>
      <c r="F70" s="143">
        <f t="shared" si="1"/>
        <v>2115.2697591081032</v>
      </c>
    </row>
    <row r="71" spans="1:6" x14ac:dyDescent="0.25">
      <c r="A71" s="89" t="s">
        <v>518</v>
      </c>
      <c r="B71" s="90" t="s">
        <v>535</v>
      </c>
      <c r="C71" s="103">
        <v>14935.714285714286</v>
      </c>
      <c r="D71" s="103">
        <v>3733.9285714285716</v>
      </c>
      <c r="E71" s="104">
        <v>18669.642857142859</v>
      </c>
      <c r="F71" s="143">
        <f t="shared" si="1"/>
        <v>2477.8874320980631</v>
      </c>
    </row>
    <row r="72" spans="1:6" x14ac:dyDescent="0.25">
      <c r="A72" s="87"/>
      <c r="B72" s="88"/>
      <c r="C72" s="101"/>
      <c r="D72" s="101"/>
      <c r="E72" s="102"/>
      <c r="F72" s="143"/>
    </row>
    <row r="73" spans="1:6" x14ac:dyDescent="0.25">
      <c r="A73" s="89">
        <v>19</v>
      </c>
      <c r="B73" s="90" t="s">
        <v>76</v>
      </c>
      <c r="C73" s="103">
        <v>0</v>
      </c>
      <c r="D73" s="103">
        <v>0</v>
      </c>
      <c r="E73" s="104">
        <v>0</v>
      </c>
      <c r="F73" s="143">
        <f t="shared" si="1"/>
        <v>0</v>
      </c>
    </row>
    <row r="74" spans="1:6" x14ac:dyDescent="0.25">
      <c r="A74" s="87">
        <v>707</v>
      </c>
      <c r="B74" s="88" t="s">
        <v>78</v>
      </c>
      <c r="C74" s="101">
        <v>11802.857142857143</v>
      </c>
      <c r="D74" s="101">
        <v>2950.7142857142858</v>
      </c>
      <c r="E74" s="102">
        <v>14753.571428571429</v>
      </c>
      <c r="F74" s="143">
        <f t="shared" si="1"/>
        <v>1958.1354341457866</v>
      </c>
    </row>
    <row r="75" spans="1:6" x14ac:dyDescent="0.25">
      <c r="A75" s="89">
        <v>717</v>
      </c>
      <c r="B75" s="90" t="s">
        <v>79</v>
      </c>
      <c r="C75" s="103">
        <v>6557.1428571428569</v>
      </c>
      <c r="D75" s="103">
        <v>1639.2857142857142</v>
      </c>
      <c r="E75" s="104">
        <v>8196.4285714285706</v>
      </c>
      <c r="F75" s="143">
        <f t="shared" si="1"/>
        <v>1087.8530189698813</v>
      </c>
    </row>
    <row r="76" spans="1:6" x14ac:dyDescent="0.25">
      <c r="A76" s="87">
        <v>723</v>
      </c>
      <c r="B76" s="88" t="s">
        <v>80</v>
      </c>
      <c r="C76" s="101">
        <v>6557.1428571428569</v>
      </c>
      <c r="D76" s="101">
        <v>1639.2857142857142</v>
      </c>
      <c r="E76" s="102">
        <v>8196.4285714285706</v>
      </c>
      <c r="F76" s="143">
        <f t="shared" si="1"/>
        <v>1087.8530189698813</v>
      </c>
    </row>
    <row r="77" spans="1:6" x14ac:dyDescent="0.25">
      <c r="A77" s="89">
        <v>725</v>
      </c>
      <c r="B77" s="90" t="s">
        <v>241</v>
      </c>
      <c r="C77" s="103">
        <v>6557.1428571428569</v>
      </c>
      <c r="D77" s="103">
        <v>1639.2857142857142</v>
      </c>
      <c r="E77" s="104">
        <v>8196.4285714285706</v>
      </c>
      <c r="F77" s="143">
        <f t="shared" si="1"/>
        <v>1087.8530189698813</v>
      </c>
    </row>
    <row r="78" spans="1:6" x14ac:dyDescent="0.25">
      <c r="A78" s="87">
        <v>728</v>
      </c>
      <c r="B78" s="88" t="s">
        <v>82</v>
      </c>
      <c r="C78" s="101">
        <v>6557.1428571428569</v>
      </c>
      <c r="D78" s="101">
        <v>1639.2857142857142</v>
      </c>
      <c r="E78" s="102">
        <v>8196.4285714285706</v>
      </c>
      <c r="F78" s="143">
        <f t="shared" si="1"/>
        <v>1087.8530189698813</v>
      </c>
    </row>
    <row r="79" spans="1:6" x14ac:dyDescent="0.25">
      <c r="A79" s="89">
        <v>731</v>
      </c>
      <c r="B79" s="90" t="s">
        <v>157</v>
      </c>
      <c r="C79" s="103">
        <v>6557.1428571428569</v>
      </c>
      <c r="D79" s="103">
        <v>1639.2857142857142</v>
      </c>
      <c r="E79" s="104">
        <v>8196.4285714285706</v>
      </c>
      <c r="F79" s="143">
        <f t="shared" si="1"/>
        <v>1087.8530189698813</v>
      </c>
    </row>
    <row r="80" spans="1:6" x14ac:dyDescent="0.25">
      <c r="A80" s="87">
        <v>735</v>
      </c>
      <c r="B80" s="88" t="s">
        <v>253</v>
      </c>
      <c r="C80" s="101">
        <v>6557.1428571428569</v>
      </c>
      <c r="D80" s="101">
        <v>1639.2857142857142</v>
      </c>
      <c r="E80" s="102">
        <v>8196.4285714285706</v>
      </c>
      <c r="F80" s="143">
        <f t="shared" si="1"/>
        <v>1087.8530189698813</v>
      </c>
    </row>
    <row r="81" spans="1:6" x14ac:dyDescent="0.25">
      <c r="A81" s="89">
        <v>736</v>
      </c>
      <c r="B81" s="90" t="s">
        <v>488</v>
      </c>
      <c r="C81" s="108">
        <v>6557.1428571428569</v>
      </c>
      <c r="D81" s="108">
        <v>1639.2857142857142</v>
      </c>
      <c r="E81" s="109">
        <v>8196.4285714285706</v>
      </c>
      <c r="F81" s="143">
        <f t="shared" si="1"/>
        <v>1087.8530189698813</v>
      </c>
    </row>
  </sheetData>
  <mergeCells count="4">
    <mergeCell ref="C1:C2"/>
    <mergeCell ref="D1:D2"/>
    <mergeCell ref="E1:E2"/>
    <mergeCell ref="F1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6"/>
  <sheetViews>
    <sheetView zoomScale="75" zoomScaleNormal="75" workbookViewId="0">
      <selection activeCell="E1" sqref="E1:E2"/>
    </sheetView>
  </sheetViews>
  <sheetFormatPr defaultRowHeight="15" x14ac:dyDescent="0.25"/>
  <cols>
    <col min="1" max="1" width="8.5703125" customWidth="1"/>
    <col min="2" max="2" width="112" customWidth="1"/>
    <col min="3" max="3" width="17" bestFit="1" customWidth="1"/>
    <col min="4" max="4" width="13.140625" bestFit="1" customWidth="1"/>
    <col min="5" max="6" width="13.7109375" customWidth="1"/>
  </cols>
  <sheetData>
    <row r="1" spans="1:6" ht="15" customHeight="1" x14ac:dyDescent="0.25">
      <c r="A1" s="63"/>
      <c r="B1" s="63"/>
      <c r="C1" s="151" t="s">
        <v>44</v>
      </c>
      <c r="D1" s="151" t="s">
        <v>43</v>
      </c>
      <c r="E1" s="151" t="s">
        <v>45</v>
      </c>
      <c r="F1" s="151" t="s">
        <v>557</v>
      </c>
    </row>
    <row r="2" spans="1:6" ht="25.5" customHeight="1" x14ac:dyDescent="0.25">
      <c r="A2" s="63"/>
      <c r="B2" s="63"/>
      <c r="C2" s="151"/>
      <c r="D2" s="151"/>
      <c r="E2" s="151"/>
      <c r="F2" s="151"/>
    </row>
    <row r="3" spans="1:6" x14ac:dyDescent="0.25">
      <c r="A3" s="67"/>
      <c r="B3" s="67"/>
      <c r="C3" s="68"/>
      <c r="D3" s="68"/>
      <c r="E3" s="68"/>
      <c r="F3" s="68"/>
    </row>
    <row r="4" spans="1:6" x14ac:dyDescent="0.25">
      <c r="A4" s="87" t="s">
        <v>144</v>
      </c>
      <c r="B4" s="88" t="s">
        <v>151</v>
      </c>
      <c r="C4" s="101">
        <v>10393.995499999999</v>
      </c>
      <c r="D4" s="101">
        <v>2598.4988749999998</v>
      </c>
      <c r="E4" s="102">
        <v>12992.494374999998</v>
      </c>
      <c r="F4" s="143">
        <f>E4/7.5345</f>
        <v>1724.4003417612314</v>
      </c>
    </row>
    <row r="5" spans="1:6" x14ac:dyDescent="0.25">
      <c r="A5" s="89" t="s">
        <v>145</v>
      </c>
      <c r="B5" s="90" t="s">
        <v>146</v>
      </c>
      <c r="C5" s="103">
        <v>7424.2825000000012</v>
      </c>
      <c r="D5" s="103">
        <v>1856.0706250000003</v>
      </c>
      <c r="E5" s="104">
        <v>9280.3531250000015</v>
      </c>
      <c r="F5" s="143">
        <f t="shared" ref="F5:F66" si="0">E5/7.5345</f>
        <v>1231.7145298294513</v>
      </c>
    </row>
    <row r="6" spans="1:6" x14ac:dyDescent="0.25">
      <c r="A6" s="87" t="s">
        <v>145</v>
      </c>
      <c r="B6" s="88" t="s">
        <v>147</v>
      </c>
      <c r="C6" s="101">
        <v>7795.4969285714278</v>
      </c>
      <c r="D6" s="101">
        <v>1948.874232142857</v>
      </c>
      <c r="E6" s="102">
        <v>9744.371160714285</v>
      </c>
      <c r="F6" s="143">
        <f t="shared" si="0"/>
        <v>1293.3003066844892</v>
      </c>
    </row>
    <row r="7" spans="1:6" x14ac:dyDescent="0.25">
      <c r="A7" s="89" t="s">
        <v>145</v>
      </c>
      <c r="B7" s="90" t="s">
        <v>181</v>
      </c>
      <c r="C7" s="103">
        <v>8909.1389999999992</v>
      </c>
      <c r="D7" s="103">
        <v>2227.2847499999998</v>
      </c>
      <c r="E7" s="104">
        <v>11136.423749999998</v>
      </c>
      <c r="F7" s="143">
        <f t="shared" si="0"/>
        <v>1478.057435795341</v>
      </c>
    </row>
    <row r="8" spans="1:6" x14ac:dyDescent="0.25">
      <c r="A8" s="87" t="s">
        <v>145</v>
      </c>
      <c r="B8" s="88" t="s">
        <v>148</v>
      </c>
      <c r="C8" s="101">
        <v>9280.3534285714268</v>
      </c>
      <c r="D8" s="101">
        <v>2320.0883571428567</v>
      </c>
      <c r="E8" s="102">
        <v>11600.441785714283</v>
      </c>
      <c r="F8" s="143">
        <f t="shared" si="0"/>
        <v>1539.6432126503794</v>
      </c>
    </row>
    <row r="9" spans="1:6" x14ac:dyDescent="0.25">
      <c r="A9" s="89" t="s">
        <v>149</v>
      </c>
      <c r="B9" s="90" t="s">
        <v>497</v>
      </c>
      <c r="C9" s="103">
        <v>6310.6404285714289</v>
      </c>
      <c r="D9" s="103">
        <v>1577.6601071428572</v>
      </c>
      <c r="E9" s="104">
        <v>7888.3005357142865</v>
      </c>
      <c r="F9" s="143">
        <f t="shared" si="0"/>
        <v>1046.9574007185993</v>
      </c>
    </row>
    <row r="10" spans="1:6" x14ac:dyDescent="0.25">
      <c r="A10" s="87"/>
      <c r="B10" s="88"/>
      <c r="C10" s="101"/>
      <c r="D10" s="101"/>
      <c r="E10" s="102"/>
      <c r="F10" s="143"/>
    </row>
    <row r="11" spans="1:6" x14ac:dyDescent="0.25">
      <c r="A11" s="89">
        <v>10</v>
      </c>
      <c r="B11" s="90" t="s">
        <v>61</v>
      </c>
      <c r="C11" s="103">
        <v>3712.1418571428571</v>
      </c>
      <c r="D11" s="103">
        <v>928.03546428571428</v>
      </c>
      <c r="E11" s="104">
        <v>4640.1773214285713</v>
      </c>
      <c r="F11" s="143">
        <f t="shared" si="0"/>
        <v>615.85736564185697</v>
      </c>
    </row>
    <row r="12" spans="1:6" x14ac:dyDescent="0.25">
      <c r="A12" s="87">
        <v>11</v>
      </c>
      <c r="B12" s="88" t="s">
        <v>183</v>
      </c>
      <c r="C12" s="101">
        <v>3266.6847857142861</v>
      </c>
      <c r="D12" s="101">
        <v>816.67119642857153</v>
      </c>
      <c r="E12" s="102">
        <v>4083.3559821428576</v>
      </c>
      <c r="F12" s="143">
        <f t="shared" si="0"/>
        <v>541.95447370666363</v>
      </c>
    </row>
    <row r="13" spans="1:6" x14ac:dyDescent="0.25">
      <c r="A13" s="89">
        <v>16</v>
      </c>
      <c r="B13" s="90" t="s">
        <v>254</v>
      </c>
      <c r="C13" s="103">
        <v>1856.0709285714286</v>
      </c>
      <c r="D13" s="103">
        <v>464.01773214285714</v>
      </c>
      <c r="E13" s="104">
        <v>2320.0886607142857</v>
      </c>
      <c r="F13" s="143">
        <f t="shared" si="0"/>
        <v>307.92868282092849</v>
      </c>
    </row>
    <row r="14" spans="1:6" x14ac:dyDescent="0.25">
      <c r="A14" s="87">
        <v>30</v>
      </c>
      <c r="B14" s="88" t="s">
        <v>63</v>
      </c>
      <c r="C14" s="101">
        <v>12918.252642857144</v>
      </c>
      <c r="D14" s="101">
        <v>3229.5631607142859</v>
      </c>
      <c r="E14" s="102">
        <v>16147.81580357143</v>
      </c>
      <c r="F14" s="143">
        <f t="shared" si="0"/>
        <v>2143.1834632120817</v>
      </c>
    </row>
    <row r="15" spans="1:6" x14ac:dyDescent="0.25">
      <c r="A15" s="89">
        <v>47</v>
      </c>
      <c r="B15" s="90" t="s">
        <v>64</v>
      </c>
      <c r="C15" s="103">
        <v>6607.6122142857139</v>
      </c>
      <c r="D15" s="103">
        <v>1651.9030535714285</v>
      </c>
      <c r="E15" s="104">
        <v>8259.515267857143</v>
      </c>
      <c r="F15" s="143">
        <f t="shared" si="0"/>
        <v>1096.2260624934822</v>
      </c>
    </row>
    <row r="16" spans="1:6" x14ac:dyDescent="0.25">
      <c r="A16" s="87">
        <v>65</v>
      </c>
      <c r="B16" s="88" t="s">
        <v>185</v>
      </c>
      <c r="C16" s="101">
        <v>2450.0132857142858</v>
      </c>
      <c r="D16" s="101">
        <v>612.50332142857144</v>
      </c>
      <c r="E16" s="102">
        <v>3062.5166071428571</v>
      </c>
      <c r="F16" s="143">
        <f t="shared" si="0"/>
        <v>406.46580491643198</v>
      </c>
    </row>
    <row r="17" spans="1:6" x14ac:dyDescent="0.25">
      <c r="A17" s="89">
        <v>139</v>
      </c>
      <c r="B17" s="90" t="s">
        <v>66</v>
      </c>
      <c r="C17" s="103">
        <v>5642.4554285714285</v>
      </c>
      <c r="D17" s="103">
        <v>1410.6138571428571</v>
      </c>
      <c r="E17" s="104">
        <v>7053.0692857142858</v>
      </c>
      <c r="F17" s="143">
        <f t="shared" si="0"/>
        <v>936.10316354294048</v>
      </c>
    </row>
    <row r="18" spans="1:6" x14ac:dyDescent="0.25">
      <c r="A18" s="87">
        <v>140</v>
      </c>
      <c r="B18" s="88" t="s">
        <v>255</v>
      </c>
      <c r="C18" s="101">
        <v>4009.1124285714291</v>
      </c>
      <c r="D18" s="101">
        <v>1002.2781071428573</v>
      </c>
      <c r="E18" s="102">
        <v>5011.3905357142867</v>
      </c>
      <c r="F18" s="143">
        <f t="shared" si="0"/>
        <v>665.12582596247751</v>
      </c>
    </row>
    <row r="19" spans="1:6" x14ac:dyDescent="0.25">
      <c r="A19" s="89">
        <v>165</v>
      </c>
      <c r="B19" s="90" t="s">
        <v>68</v>
      </c>
      <c r="C19" s="103">
        <v>1336.3712142857144</v>
      </c>
      <c r="D19" s="103">
        <v>334.09280357142859</v>
      </c>
      <c r="E19" s="104">
        <v>1670.4640178571431</v>
      </c>
      <c r="F19" s="143">
        <f t="shared" si="0"/>
        <v>221.70867580558007</v>
      </c>
    </row>
    <row r="20" spans="1:6" x14ac:dyDescent="0.25">
      <c r="A20" s="87">
        <v>179</v>
      </c>
      <c r="B20" s="88" t="s">
        <v>93</v>
      </c>
      <c r="C20" s="101">
        <v>3786.3845000000006</v>
      </c>
      <c r="D20" s="101">
        <v>946.59612500000014</v>
      </c>
      <c r="E20" s="102">
        <v>4732.9806250000011</v>
      </c>
      <c r="F20" s="143">
        <f t="shared" si="0"/>
        <v>628.17448072201216</v>
      </c>
    </row>
    <row r="21" spans="1:6" x14ac:dyDescent="0.25">
      <c r="A21" s="89">
        <v>212</v>
      </c>
      <c r="B21" s="90" t="s">
        <v>69</v>
      </c>
      <c r="C21" s="103">
        <v>1187.8847142857142</v>
      </c>
      <c r="D21" s="103">
        <v>296.97117857142854</v>
      </c>
      <c r="E21" s="104">
        <v>1484.8558928571426</v>
      </c>
      <c r="F21" s="143">
        <f t="shared" si="0"/>
        <v>197.07424419100704</v>
      </c>
    </row>
    <row r="22" spans="1:6" x14ac:dyDescent="0.25">
      <c r="A22" s="87">
        <v>218</v>
      </c>
      <c r="B22" s="88" t="s">
        <v>536</v>
      </c>
      <c r="C22" s="101">
        <v>222.72792857142858</v>
      </c>
      <c r="D22" s="101">
        <v>55.681982142857144</v>
      </c>
      <c r="E22" s="102">
        <v>278.40991071428573</v>
      </c>
      <c r="F22" s="143">
        <f t="shared" si="0"/>
        <v>36.951345240465287</v>
      </c>
    </row>
    <row r="23" spans="1:6" x14ac:dyDescent="0.25">
      <c r="A23" s="89">
        <v>236</v>
      </c>
      <c r="B23" s="90" t="s">
        <v>83</v>
      </c>
      <c r="C23" s="103">
        <v>8018.2248571428581</v>
      </c>
      <c r="D23" s="103">
        <v>2004.5562142857145</v>
      </c>
      <c r="E23" s="104">
        <v>10022.781071428573</v>
      </c>
      <c r="F23" s="143">
        <f t="shared" si="0"/>
        <v>1330.251651924955</v>
      </c>
    </row>
    <row r="24" spans="1:6" x14ac:dyDescent="0.25">
      <c r="A24" s="87">
        <v>273</v>
      </c>
      <c r="B24" s="88" t="s">
        <v>186</v>
      </c>
      <c r="C24" s="101">
        <v>7572.7690000000011</v>
      </c>
      <c r="D24" s="101">
        <v>1893.1922500000003</v>
      </c>
      <c r="E24" s="102">
        <v>9465.9612500000021</v>
      </c>
      <c r="F24" s="143">
        <f t="shared" si="0"/>
        <v>1256.3489614440243</v>
      </c>
    </row>
    <row r="25" spans="1:6" x14ac:dyDescent="0.25">
      <c r="A25" s="89">
        <v>384</v>
      </c>
      <c r="B25" s="90" t="s">
        <v>98</v>
      </c>
      <c r="C25" s="103">
        <v>5790.9407142857144</v>
      </c>
      <c r="D25" s="103">
        <v>1447.7351785714286</v>
      </c>
      <c r="E25" s="104">
        <v>7238.6758928571435</v>
      </c>
      <c r="F25" s="143">
        <f t="shared" si="0"/>
        <v>960.73739370325075</v>
      </c>
    </row>
    <row r="26" spans="1:6" x14ac:dyDescent="0.25">
      <c r="A26" s="87">
        <v>385</v>
      </c>
      <c r="B26" s="88" t="s">
        <v>95</v>
      </c>
      <c r="C26" s="101">
        <v>816.67150000000015</v>
      </c>
      <c r="D26" s="101">
        <v>204.16787500000004</v>
      </c>
      <c r="E26" s="102">
        <v>1020.8393750000002</v>
      </c>
      <c r="F26" s="143">
        <f t="shared" si="0"/>
        <v>135.48866879023163</v>
      </c>
    </row>
    <row r="27" spans="1:6" x14ac:dyDescent="0.25">
      <c r="A27" s="89">
        <v>409</v>
      </c>
      <c r="B27" s="90" t="s">
        <v>460</v>
      </c>
      <c r="C27" s="103">
        <v>0</v>
      </c>
      <c r="D27" s="103">
        <v>0</v>
      </c>
      <c r="E27" s="104">
        <v>0</v>
      </c>
      <c r="F27" s="143">
        <f t="shared" si="0"/>
        <v>0</v>
      </c>
    </row>
    <row r="28" spans="1:6" x14ac:dyDescent="0.25">
      <c r="A28" s="87">
        <v>553</v>
      </c>
      <c r="B28" s="88" t="s">
        <v>96</v>
      </c>
      <c r="C28" s="101">
        <v>22941.033714285721</v>
      </c>
      <c r="D28" s="101">
        <v>5735.2584285714302</v>
      </c>
      <c r="E28" s="102">
        <v>28676.29214285715</v>
      </c>
      <c r="F28" s="143">
        <f t="shared" si="0"/>
        <v>3805.9980281182757</v>
      </c>
    </row>
    <row r="29" spans="1:6" x14ac:dyDescent="0.25">
      <c r="A29" s="89">
        <v>601</v>
      </c>
      <c r="B29" s="90" t="s">
        <v>461</v>
      </c>
      <c r="C29" s="103">
        <v>148.48528571428571</v>
      </c>
      <c r="D29" s="103">
        <v>37.121321428571427</v>
      </c>
      <c r="E29" s="104">
        <v>185.60660714285714</v>
      </c>
      <c r="F29" s="143">
        <f t="shared" si="0"/>
        <v>24.634230160310192</v>
      </c>
    </row>
    <row r="30" spans="1:6" x14ac:dyDescent="0.25">
      <c r="A30" s="87">
        <v>645</v>
      </c>
      <c r="B30" s="88" t="s">
        <v>187</v>
      </c>
      <c r="C30" s="101">
        <v>7127.3119285714301</v>
      </c>
      <c r="D30" s="101">
        <v>1781.8279821428575</v>
      </c>
      <c r="E30" s="102">
        <v>8909.1399107142879</v>
      </c>
      <c r="F30" s="143">
        <f t="shared" si="0"/>
        <v>1182.446069508831</v>
      </c>
    </row>
    <row r="31" spans="1:6" x14ac:dyDescent="0.25">
      <c r="A31" s="89">
        <v>752</v>
      </c>
      <c r="B31" s="90" t="s">
        <v>70</v>
      </c>
      <c r="C31" s="103">
        <v>2895.4703571428572</v>
      </c>
      <c r="D31" s="103">
        <v>723.8675892857143</v>
      </c>
      <c r="E31" s="104">
        <v>3619.3379464285717</v>
      </c>
      <c r="F31" s="143">
        <f t="shared" si="0"/>
        <v>480.36869685162537</v>
      </c>
    </row>
    <row r="32" spans="1:6" x14ac:dyDescent="0.25">
      <c r="A32" s="87">
        <v>854</v>
      </c>
      <c r="B32" s="88" t="s">
        <v>537</v>
      </c>
      <c r="C32" s="101">
        <v>593.94235714285708</v>
      </c>
      <c r="D32" s="101">
        <v>148.48558928571427</v>
      </c>
      <c r="E32" s="102">
        <v>742.42794642857132</v>
      </c>
      <c r="F32" s="143">
        <f t="shared" si="0"/>
        <v>98.53712209550352</v>
      </c>
    </row>
    <row r="33" spans="1:6" x14ac:dyDescent="0.25">
      <c r="A33" s="89">
        <v>869</v>
      </c>
      <c r="B33" s="90" t="s">
        <v>190</v>
      </c>
      <c r="C33" s="103">
        <v>2004.5562142857145</v>
      </c>
      <c r="D33" s="103">
        <v>501.13905357142863</v>
      </c>
      <c r="E33" s="104">
        <v>2505.6952678571433</v>
      </c>
      <c r="F33" s="143">
        <f t="shared" si="0"/>
        <v>332.56291298123875</v>
      </c>
    </row>
    <row r="34" spans="1:6" x14ac:dyDescent="0.25">
      <c r="A34" s="87">
        <v>871</v>
      </c>
      <c r="B34" s="88" t="s">
        <v>72</v>
      </c>
      <c r="C34" s="101">
        <v>2004.5562142857145</v>
      </c>
      <c r="D34" s="101">
        <v>501.13905357142863</v>
      </c>
      <c r="E34" s="102">
        <v>2505.6952678571433</v>
      </c>
      <c r="F34" s="143">
        <f t="shared" si="0"/>
        <v>332.56291298123875</v>
      </c>
    </row>
    <row r="35" spans="1:6" x14ac:dyDescent="0.25">
      <c r="A35" s="89">
        <v>879</v>
      </c>
      <c r="B35" s="90" t="s">
        <v>191</v>
      </c>
      <c r="C35" s="103">
        <v>816.67150000000015</v>
      </c>
      <c r="D35" s="103">
        <v>204.16787500000004</v>
      </c>
      <c r="E35" s="104">
        <v>1020.8393750000002</v>
      </c>
      <c r="F35" s="143">
        <f t="shared" si="0"/>
        <v>135.48866879023163</v>
      </c>
    </row>
    <row r="36" spans="1:6" x14ac:dyDescent="0.25">
      <c r="A36" s="87">
        <v>892</v>
      </c>
      <c r="B36" s="88" t="s">
        <v>538</v>
      </c>
      <c r="C36" s="101">
        <v>0</v>
      </c>
      <c r="D36" s="101">
        <v>0</v>
      </c>
      <c r="E36" s="102">
        <v>0</v>
      </c>
      <c r="F36" s="143">
        <f t="shared" si="0"/>
        <v>0</v>
      </c>
    </row>
    <row r="37" spans="1:6" x14ac:dyDescent="0.25">
      <c r="A37" s="89">
        <v>996</v>
      </c>
      <c r="B37" s="90" t="s">
        <v>73</v>
      </c>
      <c r="C37" s="103">
        <v>0</v>
      </c>
      <c r="D37" s="103">
        <v>0</v>
      </c>
      <c r="E37" s="104">
        <v>0</v>
      </c>
      <c r="F37" s="143">
        <f t="shared" si="0"/>
        <v>0</v>
      </c>
    </row>
    <row r="38" spans="1:6" x14ac:dyDescent="0.25">
      <c r="A38" s="87">
        <v>999</v>
      </c>
      <c r="B38" s="88" t="s">
        <v>256</v>
      </c>
      <c r="C38" s="101">
        <v>148.48528571428571</v>
      </c>
      <c r="D38" s="101">
        <v>37.121321428571427</v>
      </c>
      <c r="E38" s="102">
        <v>185.60660714285714</v>
      </c>
      <c r="F38" s="143">
        <f t="shared" si="0"/>
        <v>24.634230160310192</v>
      </c>
    </row>
    <row r="39" spans="1:6" x14ac:dyDescent="0.25">
      <c r="A39" s="89">
        <v>1000</v>
      </c>
      <c r="B39" s="90" t="s">
        <v>257</v>
      </c>
      <c r="C39" s="103">
        <v>18189.49242857143</v>
      </c>
      <c r="D39" s="103">
        <v>4547.3731071428574</v>
      </c>
      <c r="E39" s="104">
        <v>22736.865535714285</v>
      </c>
      <c r="F39" s="143">
        <f t="shared" si="0"/>
        <v>3017.7006484457211</v>
      </c>
    </row>
    <row r="40" spans="1:6" x14ac:dyDescent="0.25">
      <c r="A40" s="87">
        <v>1014</v>
      </c>
      <c r="B40" s="88" t="s">
        <v>258</v>
      </c>
      <c r="C40" s="101">
        <v>15590.993857142856</v>
      </c>
      <c r="D40" s="101">
        <v>3897.7484642857139</v>
      </c>
      <c r="E40" s="102">
        <v>19488.74232142857</v>
      </c>
      <c r="F40" s="143">
        <f t="shared" si="0"/>
        <v>2586.6006133689784</v>
      </c>
    </row>
    <row r="41" spans="1:6" x14ac:dyDescent="0.25">
      <c r="A41" s="89">
        <v>1014</v>
      </c>
      <c r="B41" s="90" t="s">
        <v>258</v>
      </c>
      <c r="C41" s="103">
        <v>15590.993857142856</v>
      </c>
      <c r="D41" s="103">
        <v>3897.7484642857139</v>
      </c>
      <c r="E41" s="104">
        <v>19488.74232142857</v>
      </c>
      <c r="F41" s="143">
        <f t="shared" si="0"/>
        <v>2586.6006133689784</v>
      </c>
    </row>
    <row r="42" spans="1:6" x14ac:dyDescent="0.25">
      <c r="A42" s="87">
        <v>1028</v>
      </c>
      <c r="B42" s="88" t="s">
        <v>259</v>
      </c>
      <c r="C42" s="101">
        <v>8909.1389999999992</v>
      </c>
      <c r="D42" s="101">
        <v>2227.2847499999998</v>
      </c>
      <c r="E42" s="102">
        <v>11136.423749999998</v>
      </c>
      <c r="F42" s="143">
        <f t="shared" si="0"/>
        <v>1478.057435795341</v>
      </c>
    </row>
    <row r="43" spans="1:6" x14ac:dyDescent="0.25">
      <c r="A43" s="89">
        <v>1033</v>
      </c>
      <c r="B43" s="90" t="s">
        <v>75</v>
      </c>
      <c r="C43" s="103">
        <v>7350.0398571428577</v>
      </c>
      <c r="D43" s="103">
        <v>1837.5099642857144</v>
      </c>
      <c r="E43" s="104">
        <v>9187.5498214285726</v>
      </c>
      <c r="F43" s="143">
        <f t="shared" si="0"/>
        <v>1219.3974147492961</v>
      </c>
    </row>
    <row r="44" spans="1:6" x14ac:dyDescent="0.25">
      <c r="A44" s="87">
        <v>1065</v>
      </c>
      <c r="B44" s="88" t="s">
        <v>230</v>
      </c>
      <c r="C44" s="101">
        <v>2524.2559285714287</v>
      </c>
      <c r="D44" s="101">
        <v>631.06398214285718</v>
      </c>
      <c r="E44" s="102">
        <v>3155.3199107142859</v>
      </c>
      <c r="F44" s="143">
        <f t="shared" si="0"/>
        <v>418.78291999658711</v>
      </c>
    </row>
    <row r="45" spans="1:6" x14ac:dyDescent="0.25">
      <c r="A45" s="89">
        <v>1080</v>
      </c>
      <c r="B45" s="90" t="s">
        <v>539</v>
      </c>
      <c r="C45" s="103">
        <v>8463.6819285714282</v>
      </c>
      <c r="D45" s="103">
        <v>2115.9204821428571</v>
      </c>
      <c r="E45" s="104">
        <v>10579.602410714286</v>
      </c>
      <c r="F45" s="143">
        <f t="shared" si="0"/>
        <v>1404.1545438601479</v>
      </c>
    </row>
    <row r="46" spans="1:6" x14ac:dyDescent="0.25">
      <c r="A46" s="87">
        <v>1081</v>
      </c>
      <c r="B46" s="88" t="s">
        <v>260</v>
      </c>
      <c r="C46" s="101">
        <v>7127.3119285714301</v>
      </c>
      <c r="D46" s="101">
        <v>1781.8279821428575</v>
      </c>
      <c r="E46" s="102">
        <v>8909.1399107142879</v>
      </c>
      <c r="F46" s="143">
        <f t="shared" si="0"/>
        <v>1182.446069508831</v>
      </c>
    </row>
    <row r="47" spans="1:6" x14ac:dyDescent="0.25">
      <c r="A47" s="89">
        <v>1096</v>
      </c>
      <c r="B47" s="90" t="s">
        <v>261</v>
      </c>
      <c r="C47" s="103">
        <v>14254.622642857144</v>
      </c>
      <c r="D47" s="103">
        <v>3563.6556607142861</v>
      </c>
      <c r="E47" s="104">
        <v>17818.278303571431</v>
      </c>
      <c r="F47" s="143">
        <f t="shared" si="0"/>
        <v>2364.8919375633991</v>
      </c>
    </row>
    <row r="48" spans="1:6" x14ac:dyDescent="0.25">
      <c r="A48" s="87">
        <v>1101</v>
      </c>
      <c r="B48" s="88" t="s">
        <v>87</v>
      </c>
      <c r="C48" s="101">
        <v>1559.0991428571429</v>
      </c>
      <c r="D48" s="101">
        <v>389.77478571428571</v>
      </c>
      <c r="E48" s="102">
        <v>1948.8739285714287</v>
      </c>
      <c r="F48" s="143">
        <f t="shared" si="0"/>
        <v>258.66002104604536</v>
      </c>
    </row>
    <row r="49" spans="1:6" x14ac:dyDescent="0.25">
      <c r="A49" s="89">
        <v>1254</v>
      </c>
      <c r="B49" s="90" t="s">
        <v>540</v>
      </c>
      <c r="C49" s="103">
        <v>7127.3119285714301</v>
      </c>
      <c r="D49" s="103">
        <v>1781.8279821428575</v>
      </c>
      <c r="E49" s="104">
        <v>8909.1399107142879</v>
      </c>
      <c r="F49" s="143">
        <f t="shared" si="0"/>
        <v>1182.446069508831</v>
      </c>
    </row>
    <row r="50" spans="1:6" x14ac:dyDescent="0.25">
      <c r="A50" s="87">
        <v>1259</v>
      </c>
      <c r="B50" s="88" t="s">
        <v>541</v>
      </c>
      <c r="C50" s="101">
        <v>8463.6819285714282</v>
      </c>
      <c r="D50" s="101">
        <v>2115.9204821428571</v>
      </c>
      <c r="E50" s="102">
        <v>10579.602410714286</v>
      </c>
      <c r="F50" s="143">
        <f t="shared" si="0"/>
        <v>1404.1545438601479</v>
      </c>
    </row>
    <row r="51" spans="1:6" x14ac:dyDescent="0.25">
      <c r="A51" s="89"/>
      <c r="B51" s="90"/>
      <c r="C51" s="103"/>
      <c r="D51" s="103"/>
      <c r="E51" s="104"/>
      <c r="F51" s="143"/>
    </row>
    <row r="52" spans="1:6" x14ac:dyDescent="0.25">
      <c r="A52" s="87" t="s">
        <v>502</v>
      </c>
      <c r="B52" s="88" t="s">
        <v>542</v>
      </c>
      <c r="C52" s="101">
        <v>14106.137357142859</v>
      </c>
      <c r="D52" s="101">
        <v>3526.5343392857149</v>
      </c>
      <c r="E52" s="102">
        <v>17632.671696428573</v>
      </c>
      <c r="F52" s="143">
        <f t="shared" si="0"/>
        <v>2340.2577074030887</v>
      </c>
    </row>
    <row r="53" spans="1:6" x14ac:dyDescent="0.25">
      <c r="A53" s="89" t="s">
        <v>506</v>
      </c>
      <c r="B53" s="90" t="s">
        <v>529</v>
      </c>
      <c r="C53" s="103">
        <v>0</v>
      </c>
      <c r="D53" s="103">
        <v>0</v>
      </c>
      <c r="E53" s="104">
        <v>0</v>
      </c>
      <c r="F53" s="143">
        <f t="shared" si="0"/>
        <v>0</v>
      </c>
    </row>
    <row r="54" spans="1:6" x14ac:dyDescent="0.25">
      <c r="A54" s="87" t="s">
        <v>508</v>
      </c>
      <c r="B54" s="88" t="s">
        <v>543</v>
      </c>
      <c r="C54" s="101">
        <v>15962.208285714285</v>
      </c>
      <c r="D54" s="101">
        <v>3990.5520714285713</v>
      </c>
      <c r="E54" s="102">
        <v>19952.760357142855</v>
      </c>
      <c r="F54" s="143">
        <f t="shared" si="0"/>
        <v>2648.1863902240166</v>
      </c>
    </row>
    <row r="55" spans="1:6" x14ac:dyDescent="0.25">
      <c r="A55" s="89" t="s">
        <v>544</v>
      </c>
      <c r="B55" s="90" t="s">
        <v>545</v>
      </c>
      <c r="C55" s="103">
        <v>14106.137357142859</v>
      </c>
      <c r="D55" s="103">
        <v>3526.5343392857149</v>
      </c>
      <c r="E55" s="104">
        <v>17632.671696428573</v>
      </c>
      <c r="F55" s="143">
        <f t="shared" si="0"/>
        <v>2340.2577074030887</v>
      </c>
    </row>
    <row r="56" spans="1:6" x14ac:dyDescent="0.25">
      <c r="A56" s="87" t="s">
        <v>510</v>
      </c>
      <c r="B56" s="88" t="s">
        <v>546</v>
      </c>
      <c r="C56" s="101">
        <v>15962.208285714285</v>
      </c>
      <c r="D56" s="101">
        <v>3990.5520714285713</v>
      </c>
      <c r="E56" s="102">
        <v>19952.760357142855</v>
      </c>
      <c r="F56" s="143">
        <f t="shared" si="0"/>
        <v>2648.1863902240166</v>
      </c>
    </row>
    <row r="57" spans="1:6" x14ac:dyDescent="0.25">
      <c r="A57" s="89" t="s">
        <v>516</v>
      </c>
      <c r="B57" s="90" t="s">
        <v>547</v>
      </c>
      <c r="C57" s="103">
        <v>0</v>
      </c>
      <c r="D57" s="103">
        <v>0</v>
      </c>
      <c r="E57" s="104">
        <v>0</v>
      </c>
      <c r="F57" s="143">
        <f t="shared" si="0"/>
        <v>0</v>
      </c>
    </row>
    <row r="58" spans="1:6" x14ac:dyDescent="0.25">
      <c r="A58" s="87" t="s">
        <v>518</v>
      </c>
      <c r="B58" s="88" t="s">
        <v>548</v>
      </c>
      <c r="C58" s="101">
        <v>15962.208285714285</v>
      </c>
      <c r="D58" s="101">
        <v>3990.5520714285713</v>
      </c>
      <c r="E58" s="102">
        <v>19952.760357142855</v>
      </c>
      <c r="F58" s="143">
        <f t="shared" si="0"/>
        <v>2648.1863902240166</v>
      </c>
    </row>
    <row r="59" spans="1:6" x14ac:dyDescent="0.25">
      <c r="A59" s="89"/>
      <c r="B59" s="90"/>
      <c r="C59" s="103"/>
      <c r="D59" s="103"/>
      <c r="E59" s="104"/>
      <c r="F59" s="143"/>
    </row>
    <row r="60" spans="1:6" x14ac:dyDescent="0.25">
      <c r="A60" s="87">
        <v>707</v>
      </c>
      <c r="B60" s="88" t="s">
        <v>78</v>
      </c>
      <c r="C60" s="101">
        <v>7498.5251428571446</v>
      </c>
      <c r="D60" s="101">
        <v>1874.6312857142862</v>
      </c>
      <c r="E60" s="102">
        <v>9373.1564285714303</v>
      </c>
      <c r="F60" s="143">
        <f t="shared" si="0"/>
        <v>1244.0316449096065</v>
      </c>
    </row>
    <row r="61" spans="1:6" x14ac:dyDescent="0.25">
      <c r="A61" s="89">
        <v>717</v>
      </c>
      <c r="B61" s="90" t="s">
        <v>79</v>
      </c>
      <c r="C61" s="103">
        <v>7498.5251428571446</v>
      </c>
      <c r="D61" s="103">
        <v>1874.6312857142862</v>
      </c>
      <c r="E61" s="104">
        <v>9373.1564285714303</v>
      </c>
      <c r="F61" s="143">
        <f t="shared" si="0"/>
        <v>1244.0316449096065</v>
      </c>
    </row>
    <row r="62" spans="1:6" x14ac:dyDescent="0.25">
      <c r="A62" s="87">
        <v>723</v>
      </c>
      <c r="B62" s="88" t="s">
        <v>80</v>
      </c>
      <c r="C62" s="101">
        <v>7498.5251428571446</v>
      </c>
      <c r="D62" s="101">
        <v>1874.6312857142862</v>
      </c>
      <c r="E62" s="102">
        <v>9373.1564285714303</v>
      </c>
      <c r="F62" s="143">
        <f t="shared" si="0"/>
        <v>1244.0316449096065</v>
      </c>
    </row>
    <row r="63" spans="1:6" x14ac:dyDescent="0.25">
      <c r="A63" s="89">
        <v>728</v>
      </c>
      <c r="B63" s="90" t="s">
        <v>82</v>
      </c>
      <c r="C63" s="103">
        <v>0</v>
      </c>
      <c r="D63" s="103">
        <v>0</v>
      </c>
      <c r="E63" s="104">
        <v>0</v>
      </c>
      <c r="F63" s="143">
        <f t="shared" si="0"/>
        <v>0</v>
      </c>
    </row>
    <row r="64" spans="1:6" x14ac:dyDescent="0.25">
      <c r="A64" s="87">
        <v>731</v>
      </c>
      <c r="B64" s="88" t="s">
        <v>157</v>
      </c>
      <c r="C64" s="101">
        <v>7498.5251428571446</v>
      </c>
      <c r="D64" s="101">
        <v>1874.6312857142862</v>
      </c>
      <c r="E64" s="102">
        <v>9373.1564285714303</v>
      </c>
      <c r="F64" s="143">
        <f t="shared" si="0"/>
        <v>1244.0316449096065</v>
      </c>
    </row>
    <row r="65" spans="1:6" x14ac:dyDescent="0.25">
      <c r="A65" s="89">
        <v>735</v>
      </c>
      <c r="B65" s="90" t="s">
        <v>253</v>
      </c>
      <c r="C65" s="103">
        <v>7498.5251428571446</v>
      </c>
      <c r="D65" s="103">
        <v>1874.6312857142862</v>
      </c>
      <c r="E65" s="104">
        <v>9373.1564285714303</v>
      </c>
      <c r="F65" s="143">
        <f t="shared" si="0"/>
        <v>1244.0316449096065</v>
      </c>
    </row>
    <row r="66" spans="1:6" x14ac:dyDescent="0.25">
      <c r="A66" s="87">
        <v>736</v>
      </c>
      <c r="B66" s="88" t="s">
        <v>488</v>
      </c>
      <c r="C66" s="101">
        <v>7498.5251428571446</v>
      </c>
      <c r="D66" s="101">
        <v>1874.6312857142862</v>
      </c>
      <c r="E66" s="102">
        <v>9373.1564285714303</v>
      </c>
      <c r="F66" s="143">
        <f t="shared" si="0"/>
        <v>1244.0316449096065</v>
      </c>
    </row>
  </sheetData>
  <mergeCells count="4">
    <mergeCell ref="C1:C2"/>
    <mergeCell ref="D1:D2"/>
    <mergeCell ref="E1:E2"/>
    <mergeCell ref="F1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67"/>
  <sheetViews>
    <sheetView zoomScale="75" zoomScaleNormal="75" workbookViewId="0">
      <selection activeCell="E1" sqref="E1:E2"/>
    </sheetView>
  </sheetViews>
  <sheetFormatPr defaultRowHeight="15" x14ac:dyDescent="0.25"/>
  <cols>
    <col min="1" max="1" width="8.5703125" customWidth="1"/>
    <col min="2" max="2" width="104.140625" customWidth="1"/>
    <col min="3" max="3" width="14.5703125" style="111" customWidth="1"/>
    <col min="4" max="4" width="14.7109375" style="111" customWidth="1"/>
    <col min="5" max="6" width="15.42578125" style="111" customWidth="1"/>
    <col min="7" max="7" width="12" bestFit="1" customWidth="1"/>
    <col min="8" max="8" width="13.140625" bestFit="1" customWidth="1"/>
  </cols>
  <sheetData>
    <row r="1" spans="1:8" ht="15" customHeight="1" x14ac:dyDescent="0.25">
      <c r="A1" s="63"/>
      <c r="B1" s="63"/>
      <c r="C1" s="152" t="s">
        <v>44</v>
      </c>
      <c r="D1" s="152" t="s">
        <v>43</v>
      </c>
      <c r="E1" s="152" t="s">
        <v>45</v>
      </c>
      <c r="F1" s="152" t="s">
        <v>557</v>
      </c>
    </row>
    <row r="2" spans="1:8" ht="24.75" customHeight="1" x14ac:dyDescent="0.25">
      <c r="A2" s="63"/>
      <c r="B2" s="63"/>
      <c r="C2" s="152"/>
      <c r="D2" s="152"/>
      <c r="E2" s="152"/>
      <c r="F2" s="152"/>
    </row>
    <row r="3" spans="1:8" x14ac:dyDescent="0.25">
      <c r="A3" s="67"/>
      <c r="B3" s="67"/>
      <c r="C3" s="112"/>
      <c r="D3" s="112"/>
      <c r="E3" s="112"/>
      <c r="F3" s="112"/>
    </row>
    <row r="4" spans="1:8" x14ac:dyDescent="0.25">
      <c r="A4" s="87" t="s">
        <v>144</v>
      </c>
      <c r="B4" s="88" t="s">
        <v>151</v>
      </c>
      <c r="C4" s="101">
        <v>10393.995499999999</v>
      </c>
      <c r="D4" s="101">
        <v>2598.4988749999998</v>
      </c>
      <c r="E4" s="102">
        <v>12992.494374999998</v>
      </c>
      <c r="F4" s="143">
        <f>E4/7.5345</f>
        <v>1724.4003417612314</v>
      </c>
      <c r="G4" s="91"/>
      <c r="H4" s="91"/>
    </row>
    <row r="5" spans="1:8" x14ac:dyDescent="0.25">
      <c r="A5" s="89" t="s">
        <v>145</v>
      </c>
      <c r="B5" s="90" t="s">
        <v>146</v>
      </c>
      <c r="C5" s="103">
        <v>7424.2825000000012</v>
      </c>
      <c r="D5" s="103">
        <v>1856.0706250000003</v>
      </c>
      <c r="E5" s="104">
        <v>9280.3531250000015</v>
      </c>
      <c r="F5" s="143">
        <f t="shared" ref="F5:F67" si="0">E5/7.5345</f>
        <v>1231.7145298294513</v>
      </c>
      <c r="G5" s="91"/>
      <c r="H5" s="91"/>
    </row>
    <row r="6" spans="1:8" x14ac:dyDescent="0.25">
      <c r="A6" s="87" t="s">
        <v>145</v>
      </c>
      <c r="B6" s="88" t="s">
        <v>147</v>
      </c>
      <c r="C6" s="101">
        <v>7795.4969285714278</v>
      </c>
      <c r="D6" s="101">
        <v>1948.874232142857</v>
      </c>
      <c r="E6" s="102">
        <v>9744.371160714285</v>
      </c>
      <c r="F6" s="143">
        <f t="shared" si="0"/>
        <v>1293.3003066844892</v>
      </c>
      <c r="G6" s="91"/>
      <c r="H6" s="91"/>
    </row>
    <row r="7" spans="1:8" x14ac:dyDescent="0.25">
      <c r="A7" s="89" t="s">
        <v>145</v>
      </c>
      <c r="B7" s="90" t="s">
        <v>181</v>
      </c>
      <c r="C7" s="103">
        <v>8909.1389999999992</v>
      </c>
      <c r="D7" s="103">
        <v>2227.2847499999998</v>
      </c>
      <c r="E7" s="104">
        <v>11136.423749999998</v>
      </c>
      <c r="F7" s="143">
        <f t="shared" si="0"/>
        <v>1478.057435795341</v>
      </c>
      <c r="G7" s="91"/>
      <c r="H7" s="91"/>
    </row>
    <row r="8" spans="1:8" x14ac:dyDescent="0.25">
      <c r="A8" s="87" t="s">
        <v>145</v>
      </c>
      <c r="B8" s="88" t="s">
        <v>148</v>
      </c>
      <c r="C8" s="101">
        <v>9280.3534285714268</v>
      </c>
      <c r="D8" s="101">
        <v>2320.0883571428567</v>
      </c>
      <c r="E8" s="102">
        <v>11600.441785714283</v>
      </c>
      <c r="F8" s="143">
        <f t="shared" si="0"/>
        <v>1539.6432126503794</v>
      </c>
      <c r="G8" s="91"/>
      <c r="H8" s="91"/>
    </row>
    <row r="9" spans="1:8" x14ac:dyDescent="0.25">
      <c r="A9" s="89" t="s">
        <v>149</v>
      </c>
      <c r="B9" s="90" t="s">
        <v>497</v>
      </c>
      <c r="C9" s="103">
        <v>6310.6404285714289</v>
      </c>
      <c r="D9" s="103">
        <v>1577.6601071428572</v>
      </c>
      <c r="E9" s="104">
        <v>7888.3005357142865</v>
      </c>
      <c r="F9" s="143">
        <f t="shared" si="0"/>
        <v>1046.9574007185993</v>
      </c>
      <c r="G9" s="91"/>
      <c r="H9" s="91"/>
    </row>
    <row r="10" spans="1:8" x14ac:dyDescent="0.25">
      <c r="A10" s="87"/>
      <c r="B10" s="88"/>
      <c r="C10" s="101"/>
      <c r="D10" s="101"/>
      <c r="E10" s="102"/>
      <c r="F10" s="143"/>
      <c r="G10" s="91"/>
      <c r="H10" s="91"/>
    </row>
    <row r="11" spans="1:8" x14ac:dyDescent="0.25">
      <c r="A11" s="89">
        <v>10</v>
      </c>
      <c r="B11" s="90" t="s">
        <v>61</v>
      </c>
      <c r="C11" s="103">
        <v>3712.1418571428571</v>
      </c>
      <c r="D11" s="103">
        <v>928.03546428571428</v>
      </c>
      <c r="E11" s="104">
        <v>4640.1773214285713</v>
      </c>
      <c r="F11" s="143">
        <f t="shared" si="0"/>
        <v>615.85736564185697</v>
      </c>
      <c r="G11" s="91"/>
      <c r="H11" s="91"/>
    </row>
    <row r="12" spans="1:8" x14ac:dyDescent="0.25">
      <c r="A12" s="87">
        <v>11</v>
      </c>
      <c r="B12" s="88" t="s">
        <v>183</v>
      </c>
      <c r="C12" s="101">
        <v>3266.6847857142861</v>
      </c>
      <c r="D12" s="101">
        <v>816.67119642857153</v>
      </c>
      <c r="E12" s="102">
        <v>4083.3559821428576</v>
      </c>
      <c r="F12" s="143">
        <f t="shared" si="0"/>
        <v>541.95447370666363</v>
      </c>
      <c r="G12" s="91"/>
      <c r="H12" s="91"/>
    </row>
    <row r="13" spans="1:8" x14ac:dyDescent="0.25">
      <c r="A13" s="89">
        <v>16</v>
      </c>
      <c r="B13" s="90" t="s">
        <v>184</v>
      </c>
      <c r="C13" s="103">
        <v>1856.0709285714286</v>
      </c>
      <c r="D13" s="103">
        <v>464.01773214285714</v>
      </c>
      <c r="E13" s="104">
        <v>2320.0886607142857</v>
      </c>
      <c r="F13" s="143">
        <f t="shared" si="0"/>
        <v>307.92868282092849</v>
      </c>
      <c r="G13" s="91"/>
      <c r="H13" s="91"/>
    </row>
    <row r="14" spans="1:8" x14ac:dyDescent="0.25">
      <c r="A14" s="87">
        <v>30</v>
      </c>
      <c r="B14" s="88" t="s">
        <v>97</v>
      </c>
      <c r="C14" s="101">
        <v>8686.4110714285725</v>
      </c>
      <c r="D14" s="101">
        <v>2171.6027678571431</v>
      </c>
      <c r="E14" s="102">
        <v>10858.013839285715</v>
      </c>
      <c r="F14" s="143">
        <f t="shared" si="0"/>
        <v>1441.1060905548761</v>
      </c>
      <c r="G14" s="91"/>
      <c r="H14" s="91"/>
    </row>
    <row r="15" spans="1:8" x14ac:dyDescent="0.25">
      <c r="A15" s="89">
        <v>47</v>
      </c>
      <c r="B15" s="90" t="s">
        <v>64</v>
      </c>
      <c r="C15" s="103">
        <v>6607.6122142857139</v>
      </c>
      <c r="D15" s="103">
        <v>1651.9030535714285</v>
      </c>
      <c r="E15" s="104">
        <v>8259.515267857143</v>
      </c>
      <c r="F15" s="143">
        <f t="shared" si="0"/>
        <v>1096.2260624934822</v>
      </c>
      <c r="G15" s="91"/>
      <c r="H15" s="91"/>
    </row>
    <row r="16" spans="1:8" x14ac:dyDescent="0.25">
      <c r="A16" s="87">
        <v>65</v>
      </c>
      <c r="B16" s="88" t="s">
        <v>185</v>
      </c>
      <c r="C16" s="101">
        <v>2450.0132857142858</v>
      </c>
      <c r="D16" s="101">
        <v>612.50332142857144</v>
      </c>
      <c r="E16" s="102">
        <v>3062.5166071428571</v>
      </c>
      <c r="F16" s="143">
        <f t="shared" si="0"/>
        <v>406.46580491643198</v>
      </c>
      <c r="G16" s="91"/>
      <c r="H16" s="91"/>
    </row>
    <row r="17" spans="1:8" x14ac:dyDescent="0.25">
      <c r="A17" s="89">
        <v>139</v>
      </c>
      <c r="B17" s="90" t="s">
        <v>66</v>
      </c>
      <c r="C17" s="103">
        <v>5642.4554285714285</v>
      </c>
      <c r="D17" s="103">
        <v>1410.6138571428571</v>
      </c>
      <c r="E17" s="104">
        <v>7053.0692857142858</v>
      </c>
      <c r="F17" s="143">
        <f t="shared" si="0"/>
        <v>936.10316354294048</v>
      </c>
      <c r="G17" s="91"/>
      <c r="H17" s="91"/>
    </row>
    <row r="18" spans="1:8" x14ac:dyDescent="0.25">
      <c r="A18" s="87">
        <v>140</v>
      </c>
      <c r="B18" s="88" t="s">
        <v>67</v>
      </c>
      <c r="C18" s="101">
        <v>4009.1124285714291</v>
      </c>
      <c r="D18" s="101">
        <v>1002.2781071428573</v>
      </c>
      <c r="E18" s="102">
        <v>5011.3905357142867</v>
      </c>
      <c r="F18" s="143">
        <f t="shared" si="0"/>
        <v>665.12582596247751</v>
      </c>
      <c r="G18" s="91"/>
      <c r="H18" s="91"/>
    </row>
    <row r="19" spans="1:8" x14ac:dyDescent="0.25">
      <c r="A19" s="89">
        <v>165</v>
      </c>
      <c r="B19" s="90" t="s">
        <v>68</v>
      </c>
      <c r="C19" s="103">
        <v>1262.1285714285716</v>
      </c>
      <c r="D19" s="103">
        <v>315.5321428571429</v>
      </c>
      <c r="E19" s="104">
        <v>1577.6607142857144</v>
      </c>
      <c r="F19" s="143">
        <f t="shared" si="0"/>
        <v>209.39156072542497</v>
      </c>
      <c r="G19" s="91"/>
      <c r="H19" s="91"/>
    </row>
    <row r="20" spans="1:8" x14ac:dyDescent="0.25">
      <c r="A20" s="87">
        <v>179</v>
      </c>
      <c r="B20" s="88" t="s">
        <v>93</v>
      </c>
      <c r="C20" s="101">
        <v>3786.3845000000006</v>
      </c>
      <c r="D20" s="101">
        <v>946.59612500000014</v>
      </c>
      <c r="E20" s="102">
        <v>4732.9806250000011</v>
      </c>
      <c r="F20" s="143">
        <f t="shared" si="0"/>
        <v>628.17448072201216</v>
      </c>
      <c r="G20" s="91"/>
      <c r="H20" s="91"/>
    </row>
    <row r="21" spans="1:8" x14ac:dyDescent="0.25">
      <c r="A21" s="89">
        <v>212</v>
      </c>
      <c r="B21" s="90" t="s">
        <v>69</v>
      </c>
      <c r="C21" s="103">
        <v>1187.8847142857142</v>
      </c>
      <c r="D21" s="103">
        <v>296.97117857142854</v>
      </c>
      <c r="E21" s="104">
        <v>1484.8558928571426</v>
      </c>
      <c r="F21" s="143">
        <f t="shared" si="0"/>
        <v>197.07424419100704</v>
      </c>
      <c r="G21" s="91"/>
      <c r="H21" s="91"/>
    </row>
    <row r="22" spans="1:8" x14ac:dyDescent="0.25">
      <c r="A22" s="87">
        <v>218</v>
      </c>
      <c r="B22" s="88" t="s">
        <v>536</v>
      </c>
      <c r="C22" s="101">
        <v>222.72792857142858</v>
      </c>
      <c r="D22" s="101">
        <v>55.681982142857144</v>
      </c>
      <c r="E22" s="102">
        <v>278.40991071428573</v>
      </c>
      <c r="F22" s="143">
        <f t="shared" si="0"/>
        <v>36.951345240465287</v>
      </c>
      <c r="G22" s="91"/>
      <c r="H22" s="91"/>
    </row>
    <row r="23" spans="1:8" x14ac:dyDescent="0.25">
      <c r="A23" s="89">
        <v>236</v>
      </c>
      <c r="B23" s="90" t="s">
        <v>83</v>
      </c>
      <c r="C23" s="103">
        <v>6681.8548571428573</v>
      </c>
      <c r="D23" s="103">
        <v>1670.4637142857143</v>
      </c>
      <c r="E23" s="104">
        <v>8352.3185714285719</v>
      </c>
      <c r="F23" s="143">
        <f t="shared" si="0"/>
        <v>1108.5431775736374</v>
      </c>
      <c r="G23" s="91"/>
      <c r="H23" s="91"/>
    </row>
    <row r="24" spans="1:8" x14ac:dyDescent="0.25">
      <c r="A24" s="87">
        <v>273</v>
      </c>
      <c r="B24" s="88" t="s">
        <v>186</v>
      </c>
      <c r="C24" s="101">
        <v>7572.7690000000011</v>
      </c>
      <c r="D24" s="101">
        <v>1893.1922500000003</v>
      </c>
      <c r="E24" s="102">
        <v>9465.9612500000021</v>
      </c>
      <c r="F24" s="143">
        <f t="shared" si="0"/>
        <v>1256.3489614440243</v>
      </c>
      <c r="G24" s="91"/>
      <c r="H24" s="91"/>
    </row>
    <row r="25" spans="1:8" x14ac:dyDescent="0.25">
      <c r="A25" s="89">
        <v>322</v>
      </c>
      <c r="B25" s="90" t="s">
        <v>94</v>
      </c>
      <c r="C25" s="103">
        <v>2375.7706428571432</v>
      </c>
      <c r="D25" s="103">
        <v>593.94266071428581</v>
      </c>
      <c r="E25" s="104">
        <v>2969.7133035714292</v>
      </c>
      <c r="F25" s="143">
        <f t="shared" si="0"/>
        <v>394.14868983627701</v>
      </c>
      <c r="G25" s="91"/>
      <c r="H25" s="91"/>
    </row>
    <row r="26" spans="1:8" x14ac:dyDescent="0.25">
      <c r="A26" s="87">
        <v>384</v>
      </c>
      <c r="B26" s="88" t="s">
        <v>98</v>
      </c>
      <c r="C26" s="101">
        <v>5790.9407142857144</v>
      </c>
      <c r="D26" s="101">
        <v>1447.7351785714286</v>
      </c>
      <c r="E26" s="102">
        <v>7238.6758928571435</v>
      </c>
      <c r="F26" s="143">
        <f t="shared" si="0"/>
        <v>960.73739370325075</v>
      </c>
      <c r="G26" s="91"/>
      <c r="H26" s="91"/>
    </row>
    <row r="27" spans="1:8" x14ac:dyDescent="0.25">
      <c r="A27" s="89">
        <v>385</v>
      </c>
      <c r="B27" s="90" t="s">
        <v>95</v>
      </c>
      <c r="C27" s="103">
        <v>816.67150000000015</v>
      </c>
      <c r="D27" s="103">
        <v>204.16787500000004</v>
      </c>
      <c r="E27" s="104">
        <v>1020.8393750000002</v>
      </c>
      <c r="F27" s="143">
        <f t="shared" si="0"/>
        <v>135.48866879023163</v>
      </c>
      <c r="G27" s="91"/>
      <c r="H27" s="91"/>
    </row>
    <row r="28" spans="1:8" x14ac:dyDescent="0.25">
      <c r="A28" s="87">
        <v>553</v>
      </c>
      <c r="B28" s="88" t="s">
        <v>96</v>
      </c>
      <c r="C28" s="101">
        <v>22941.033714285721</v>
      </c>
      <c r="D28" s="101">
        <v>5735.2584285714302</v>
      </c>
      <c r="E28" s="102">
        <v>28676.29214285715</v>
      </c>
      <c r="F28" s="143">
        <f t="shared" si="0"/>
        <v>3805.9980281182757</v>
      </c>
      <c r="G28" s="91"/>
      <c r="H28" s="91"/>
    </row>
    <row r="29" spans="1:8" x14ac:dyDescent="0.25">
      <c r="A29" s="89">
        <v>601</v>
      </c>
      <c r="B29" s="90" t="s">
        <v>461</v>
      </c>
      <c r="C29" s="103">
        <v>148.48528571428571</v>
      </c>
      <c r="D29" s="103">
        <v>37.121321428571427</v>
      </c>
      <c r="E29" s="104">
        <v>185.60660714285714</v>
      </c>
      <c r="F29" s="143">
        <f t="shared" si="0"/>
        <v>24.634230160310192</v>
      </c>
      <c r="G29" s="91"/>
      <c r="H29" s="91"/>
    </row>
    <row r="30" spans="1:8" x14ac:dyDescent="0.25">
      <c r="A30" s="87">
        <v>645</v>
      </c>
      <c r="B30" s="88" t="s">
        <v>187</v>
      </c>
      <c r="C30" s="101">
        <v>7127.3119285714301</v>
      </c>
      <c r="D30" s="101">
        <v>1781.8279821428575</v>
      </c>
      <c r="E30" s="102">
        <v>8909.1399107142879</v>
      </c>
      <c r="F30" s="143">
        <f t="shared" si="0"/>
        <v>1182.446069508831</v>
      </c>
      <c r="G30" s="91"/>
      <c r="H30" s="91"/>
    </row>
    <row r="31" spans="1:8" x14ac:dyDescent="0.25">
      <c r="A31" s="89">
        <v>752</v>
      </c>
      <c r="B31" s="90" t="s">
        <v>70</v>
      </c>
      <c r="C31" s="103">
        <v>2895.4703571428572</v>
      </c>
      <c r="D31" s="103">
        <v>723.8675892857143</v>
      </c>
      <c r="E31" s="104">
        <v>3619.3379464285717</v>
      </c>
      <c r="F31" s="143">
        <f t="shared" si="0"/>
        <v>480.36869685162537</v>
      </c>
      <c r="G31" s="91"/>
      <c r="H31" s="91"/>
    </row>
    <row r="32" spans="1:8" x14ac:dyDescent="0.25">
      <c r="A32" s="87">
        <v>869</v>
      </c>
      <c r="B32" s="88" t="s">
        <v>190</v>
      </c>
      <c r="C32" s="101">
        <v>2004.5562142857145</v>
      </c>
      <c r="D32" s="101">
        <v>501.13905357142863</v>
      </c>
      <c r="E32" s="102">
        <v>2505.6952678571433</v>
      </c>
      <c r="F32" s="143">
        <f t="shared" si="0"/>
        <v>332.56291298123875</v>
      </c>
      <c r="G32" s="91"/>
      <c r="H32" s="91"/>
    </row>
    <row r="33" spans="1:8" x14ac:dyDescent="0.25">
      <c r="A33" s="89">
        <v>871</v>
      </c>
      <c r="B33" s="90" t="s">
        <v>72</v>
      </c>
      <c r="C33" s="103">
        <v>2004.5562142857145</v>
      </c>
      <c r="D33" s="103">
        <v>501.13905357142863</v>
      </c>
      <c r="E33" s="104">
        <v>2505.6952678571433</v>
      </c>
      <c r="F33" s="143">
        <f t="shared" si="0"/>
        <v>332.56291298123875</v>
      </c>
      <c r="G33" s="91"/>
      <c r="H33" s="91"/>
    </row>
    <row r="34" spans="1:8" x14ac:dyDescent="0.25">
      <c r="A34" s="87">
        <v>879</v>
      </c>
      <c r="B34" s="88" t="s">
        <v>191</v>
      </c>
      <c r="C34" s="101">
        <v>816.67150000000015</v>
      </c>
      <c r="D34" s="101">
        <v>204.16787500000004</v>
      </c>
      <c r="E34" s="102">
        <v>1020.8393750000002</v>
      </c>
      <c r="F34" s="143">
        <f t="shared" si="0"/>
        <v>135.48866879023163</v>
      </c>
      <c r="G34" s="91"/>
      <c r="H34" s="91"/>
    </row>
    <row r="35" spans="1:8" x14ac:dyDescent="0.25">
      <c r="A35" s="89">
        <v>996</v>
      </c>
      <c r="B35" s="90" t="s">
        <v>73</v>
      </c>
      <c r="C35" s="103">
        <v>371.21442857142858</v>
      </c>
      <c r="D35" s="103">
        <v>92.803607142857146</v>
      </c>
      <c r="E35" s="104">
        <v>464.0180357142857</v>
      </c>
      <c r="F35" s="143">
        <f t="shared" si="0"/>
        <v>61.585776855038247</v>
      </c>
      <c r="G35" s="91"/>
      <c r="H35" s="91"/>
    </row>
    <row r="36" spans="1:8" x14ac:dyDescent="0.25">
      <c r="A36" s="87">
        <v>1028</v>
      </c>
      <c r="B36" s="88" t="s">
        <v>74</v>
      </c>
      <c r="C36" s="101">
        <v>8909.1389999999992</v>
      </c>
      <c r="D36" s="101">
        <v>2227.2847499999998</v>
      </c>
      <c r="E36" s="102">
        <v>11136.423749999998</v>
      </c>
      <c r="F36" s="143">
        <f t="shared" si="0"/>
        <v>1478.057435795341</v>
      </c>
      <c r="G36" s="91"/>
      <c r="H36" s="91"/>
    </row>
    <row r="37" spans="1:8" x14ac:dyDescent="0.25">
      <c r="A37" s="89">
        <v>1033</v>
      </c>
      <c r="B37" s="90" t="s">
        <v>75</v>
      </c>
      <c r="C37" s="103">
        <v>7350.0398571428577</v>
      </c>
      <c r="D37" s="103">
        <v>1837.5099642857144</v>
      </c>
      <c r="E37" s="104">
        <v>9187.5498214285726</v>
      </c>
      <c r="F37" s="143">
        <f t="shared" si="0"/>
        <v>1219.3974147492961</v>
      </c>
      <c r="G37" s="91"/>
      <c r="H37" s="91"/>
    </row>
    <row r="38" spans="1:8" x14ac:dyDescent="0.25">
      <c r="A38" s="87">
        <v>1048</v>
      </c>
      <c r="B38" s="88" t="s">
        <v>99</v>
      </c>
      <c r="C38" s="101">
        <v>16407.665357142858</v>
      </c>
      <c r="D38" s="101">
        <v>4101.9163392857145</v>
      </c>
      <c r="E38" s="102">
        <v>20509.581696428573</v>
      </c>
      <c r="F38" s="143">
        <f t="shared" si="0"/>
        <v>2722.0892821592106</v>
      </c>
      <c r="G38" s="91"/>
      <c r="H38" s="91"/>
    </row>
    <row r="39" spans="1:8" x14ac:dyDescent="0.25">
      <c r="A39" s="89">
        <v>1101</v>
      </c>
      <c r="B39" s="90" t="s">
        <v>87</v>
      </c>
      <c r="C39" s="103">
        <v>1559.0991428571429</v>
      </c>
      <c r="D39" s="103">
        <v>389.77478571428571</v>
      </c>
      <c r="E39" s="104">
        <v>1948.8739285714287</v>
      </c>
      <c r="F39" s="143">
        <f t="shared" si="0"/>
        <v>258.66002104604536</v>
      </c>
      <c r="G39" s="91"/>
      <c r="H39" s="91"/>
    </row>
    <row r="40" spans="1:8" x14ac:dyDescent="0.25">
      <c r="A40" s="87">
        <v>1136</v>
      </c>
      <c r="B40" s="88" t="s">
        <v>152</v>
      </c>
      <c r="C40" s="101">
        <v>13363.708500000002</v>
      </c>
      <c r="D40" s="101">
        <v>3340.9271250000006</v>
      </c>
      <c r="E40" s="102">
        <v>16704.635625000003</v>
      </c>
      <c r="F40" s="143">
        <f t="shared" si="0"/>
        <v>2217.0861536930124</v>
      </c>
      <c r="G40" s="91"/>
      <c r="H40" s="91"/>
    </row>
    <row r="41" spans="1:8" x14ac:dyDescent="0.25">
      <c r="A41" s="89">
        <v>1137</v>
      </c>
      <c r="B41" s="90" t="s">
        <v>153</v>
      </c>
      <c r="C41" s="103">
        <v>6681.8548571428573</v>
      </c>
      <c r="D41" s="103">
        <v>1670.4637142857143</v>
      </c>
      <c r="E41" s="104">
        <v>8352.3185714285719</v>
      </c>
      <c r="F41" s="143">
        <f t="shared" si="0"/>
        <v>1108.5431775736374</v>
      </c>
      <c r="G41" s="91"/>
      <c r="H41" s="91"/>
    </row>
    <row r="42" spans="1:8" x14ac:dyDescent="0.25">
      <c r="A42" s="87">
        <v>1139</v>
      </c>
      <c r="B42" s="88" t="s">
        <v>154</v>
      </c>
      <c r="C42" s="101">
        <v>6681.8548571428573</v>
      </c>
      <c r="D42" s="101">
        <v>1670.4637142857143</v>
      </c>
      <c r="E42" s="102">
        <v>8352.3185714285719</v>
      </c>
      <c r="F42" s="143">
        <f t="shared" si="0"/>
        <v>1108.5431775736374</v>
      </c>
      <c r="G42" s="91"/>
      <c r="H42" s="91"/>
    </row>
    <row r="43" spans="1:8" x14ac:dyDescent="0.25">
      <c r="A43" s="89">
        <v>1139</v>
      </c>
      <c r="B43" s="90" t="s">
        <v>154</v>
      </c>
      <c r="C43" s="103">
        <v>13363.708500000002</v>
      </c>
      <c r="D43" s="103">
        <v>3340.9271250000006</v>
      </c>
      <c r="E43" s="104">
        <v>16704.635625000003</v>
      </c>
      <c r="F43" s="143">
        <f t="shared" si="0"/>
        <v>2217.0861536930124</v>
      </c>
      <c r="G43" s="91"/>
      <c r="H43" s="91"/>
    </row>
    <row r="44" spans="1:8" x14ac:dyDescent="0.25">
      <c r="A44" s="87">
        <v>1139</v>
      </c>
      <c r="B44" s="88" t="s">
        <v>154</v>
      </c>
      <c r="C44" s="101">
        <v>14625.837071428574</v>
      </c>
      <c r="D44" s="101">
        <v>3656.4592678571435</v>
      </c>
      <c r="E44" s="102">
        <v>18282.296339285716</v>
      </c>
      <c r="F44" s="143">
        <f t="shared" si="0"/>
        <v>2426.4777144184372</v>
      </c>
      <c r="G44" s="91"/>
      <c r="H44" s="91"/>
    </row>
    <row r="45" spans="1:8" x14ac:dyDescent="0.25">
      <c r="A45" s="89">
        <v>1142</v>
      </c>
      <c r="B45" s="90" t="s">
        <v>155</v>
      </c>
      <c r="C45" s="103">
        <v>7943.9822142857147</v>
      </c>
      <c r="D45" s="103">
        <v>1985.9955535714287</v>
      </c>
      <c r="E45" s="104">
        <v>9929.9777678571427</v>
      </c>
      <c r="F45" s="143">
        <f t="shared" si="0"/>
        <v>1317.9345368447996</v>
      </c>
      <c r="G45" s="91"/>
      <c r="H45" s="91"/>
    </row>
    <row r="46" spans="1:8" x14ac:dyDescent="0.25">
      <c r="A46" s="87">
        <v>1166</v>
      </c>
      <c r="B46" s="88" t="s">
        <v>156</v>
      </c>
      <c r="C46" s="101">
        <v>6681.8548571428573</v>
      </c>
      <c r="D46" s="101">
        <v>1670.4637142857143</v>
      </c>
      <c r="E46" s="102">
        <v>8352.3185714285719</v>
      </c>
      <c r="F46" s="143">
        <f t="shared" si="0"/>
        <v>1108.5431775736374</v>
      </c>
      <c r="G46" s="91"/>
      <c r="H46" s="91"/>
    </row>
    <row r="47" spans="1:8" x14ac:dyDescent="0.25">
      <c r="A47" s="89">
        <v>1166</v>
      </c>
      <c r="B47" s="90" t="s">
        <v>156</v>
      </c>
      <c r="C47" s="103">
        <v>7943.9822142857147</v>
      </c>
      <c r="D47" s="103">
        <v>1985.9955535714287</v>
      </c>
      <c r="E47" s="104">
        <v>9929.9777678571427</v>
      </c>
      <c r="F47" s="143">
        <f t="shared" si="0"/>
        <v>1317.9345368447996</v>
      </c>
      <c r="G47" s="91"/>
      <c r="H47" s="91"/>
    </row>
    <row r="48" spans="1:8" x14ac:dyDescent="0.25">
      <c r="A48" s="87">
        <v>1181</v>
      </c>
      <c r="B48" s="88" t="s">
        <v>233</v>
      </c>
      <c r="C48" s="101">
        <v>0</v>
      </c>
      <c r="D48" s="101">
        <v>0</v>
      </c>
      <c r="E48" s="102">
        <v>0</v>
      </c>
      <c r="F48" s="143">
        <f t="shared" si="0"/>
        <v>0</v>
      </c>
      <c r="G48" s="91"/>
      <c r="H48" s="91"/>
    </row>
    <row r="49" spans="1:8" x14ac:dyDescent="0.25">
      <c r="A49" s="89">
        <v>1251</v>
      </c>
      <c r="B49" s="90" t="s">
        <v>549</v>
      </c>
      <c r="C49" s="103">
        <v>0</v>
      </c>
      <c r="D49" s="103">
        <v>0</v>
      </c>
      <c r="E49" s="104">
        <v>0</v>
      </c>
      <c r="F49" s="143">
        <f t="shared" si="0"/>
        <v>0</v>
      </c>
      <c r="G49" s="91"/>
      <c r="H49" s="91"/>
    </row>
    <row r="50" spans="1:8" x14ac:dyDescent="0.25">
      <c r="A50" s="87">
        <v>1251</v>
      </c>
      <c r="B50" s="88" t="s">
        <v>549</v>
      </c>
      <c r="C50" s="101">
        <v>6681.8548571428573</v>
      </c>
      <c r="D50" s="101">
        <v>1670.4637142857143</v>
      </c>
      <c r="E50" s="102">
        <v>8352.3185714285719</v>
      </c>
      <c r="F50" s="143">
        <f t="shared" si="0"/>
        <v>1108.5431775736374</v>
      </c>
      <c r="G50" s="91"/>
      <c r="H50" s="91"/>
    </row>
    <row r="51" spans="1:8" x14ac:dyDescent="0.25">
      <c r="A51" s="89"/>
      <c r="B51" s="90"/>
      <c r="C51" s="103"/>
      <c r="D51" s="103"/>
      <c r="E51" s="104"/>
      <c r="F51" s="143"/>
      <c r="G51" s="91"/>
      <c r="H51" s="91"/>
    </row>
    <row r="52" spans="1:8" x14ac:dyDescent="0.25">
      <c r="A52" s="87" t="s">
        <v>502</v>
      </c>
      <c r="B52" s="88" t="s">
        <v>550</v>
      </c>
      <c r="C52" s="101">
        <v>13363.708500000002</v>
      </c>
      <c r="D52" s="101">
        <v>3340.9271250000006</v>
      </c>
      <c r="E52" s="102">
        <v>16704.635625000003</v>
      </c>
      <c r="F52" s="143">
        <f t="shared" si="0"/>
        <v>2217.0861536930124</v>
      </c>
      <c r="G52" s="91"/>
      <c r="H52" s="91"/>
    </row>
    <row r="53" spans="1:8" x14ac:dyDescent="0.25">
      <c r="A53" s="89" t="s">
        <v>506</v>
      </c>
      <c r="B53" s="90" t="s">
        <v>551</v>
      </c>
      <c r="C53" s="103">
        <v>0</v>
      </c>
      <c r="D53" s="103">
        <v>0</v>
      </c>
      <c r="E53" s="104">
        <v>0</v>
      </c>
      <c r="F53" s="143">
        <f t="shared" si="0"/>
        <v>0</v>
      </c>
      <c r="G53" s="91"/>
      <c r="H53" s="91"/>
    </row>
    <row r="54" spans="1:8" x14ac:dyDescent="0.25">
      <c r="A54" s="87" t="s">
        <v>508</v>
      </c>
      <c r="B54" s="88" t="s">
        <v>543</v>
      </c>
      <c r="C54" s="101">
        <v>18560.706857142854</v>
      </c>
      <c r="D54" s="101">
        <v>4640.1767142857134</v>
      </c>
      <c r="E54" s="102">
        <v>23200.883571428567</v>
      </c>
      <c r="F54" s="143">
        <f t="shared" si="0"/>
        <v>3079.2864253007588</v>
      </c>
      <c r="G54" s="91"/>
      <c r="H54" s="91"/>
    </row>
    <row r="55" spans="1:8" x14ac:dyDescent="0.25">
      <c r="A55" s="89" t="s">
        <v>544</v>
      </c>
      <c r="B55" s="90" t="s">
        <v>545</v>
      </c>
      <c r="C55" s="103">
        <v>16704.635928571428</v>
      </c>
      <c r="D55" s="103">
        <v>4176.158982142857</v>
      </c>
      <c r="E55" s="104">
        <v>20880.794910714285</v>
      </c>
      <c r="F55" s="143">
        <f t="shared" si="0"/>
        <v>2771.3577424798304</v>
      </c>
      <c r="G55" s="91"/>
      <c r="H55" s="91"/>
    </row>
    <row r="56" spans="1:8" x14ac:dyDescent="0.25">
      <c r="A56" s="87" t="s">
        <v>510</v>
      </c>
      <c r="B56" s="88" t="s">
        <v>552</v>
      </c>
      <c r="C56" s="101">
        <v>18560.706857142854</v>
      </c>
      <c r="D56" s="101">
        <v>4640.1767142857134</v>
      </c>
      <c r="E56" s="102">
        <v>23200.883571428567</v>
      </c>
      <c r="F56" s="143">
        <f t="shared" si="0"/>
        <v>3079.2864253007588</v>
      </c>
      <c r="G56" s="91"/>
      <c r="H56" s="91"/>
    </row>
    <row r="57" spans="1:8" x14ac:dyDescent="0.25">
      <c r="A57" s="89" t="s">
        <v>516</v>
      </c>
      <c r="B57" s="90" t="s">
        <v>547</v>
      </c>
      <c r="C57" s="103">
        <v>2598.4985714285713</v>
      </c>
      <c r="D57" s="103">
        <v>649.62464285714282</v>
      </c>
      <c r="E57" s="104">
        <v>3248.1232142857143</v>
      </c>
      <c r="F57" s="143">
        <f t="shared" si="0"/>
        <v>431.10003507674219</v>
      </c>
      <c r="G57" s="91"/>
      <c r="H57" s="91"/>
    </row>
    <row r="58" spans="1:8" x14ac:dyDescent="0.25">
      <c r="A58" s="87" t="s">
        <v>553</v>
      </c>
      <c r="B58" s="88" t="s">
        <v>554</v>
      </c>
      <c r="C58" s="101">
        <v>18560.706857142854</v>
      </c>
      <c r="D58" s="101">
        <v>4640.1767142857134</v>
      </c>
      <c r="E58" s="102">
        <v>23200.883571428567</v>
      </c>
      <c r="F58" s="143">
        <f t="shared" si="0"/>
        <v>3079.2864253007588</v>
      </c>
      <c r="G58" s="91"/>
      <c r="H58" s="91"/>
    </row>
    <row r="59" spans="1:8" x14ac:dyDescent="0.25">
      <c r="A59" s="89"/>
      <c r="B59" s="90"/>
      <c r="C59" s="103"/>
      <c r="D59" s="103"/>
      <c r="E59" s="104"/>
      <c r="F59" s="143"/>
      <c r="G59" s="91"/>
      <c r="H59" s="91"/>
    </row>
    <row r="60" spans="1:8" x14ac:dyDescent="0.25">
      <c r="A60" s="87">
        <v>19</v>
      </c>
      <c r="B60" s="88" t="s">
        <v>76</v>
      </c>
      <c r="C60" s="101">
        <v>0</v>
      </c>
      <c r="D60" s="101">
        <v>0</v>
      </c>
      <c r="E60" s="102">
        <v>0</v>
      </c>
      <c r="F60" s="143">
        <f t="shared" si="0"/>
        <v>0</v>
      </c>
      <c r="G60" s="91"/>
      <c r="H60" s="91"/>
    </row>
    <row r="61" spans="1:8" x14ac:dyDescent="0.25">
      <c r="A61" s="89">
        <v>707</v>
      </c>
      <c r="B61" s="90" t="s">
        <v>78</v>
      </c>
      <c r="C61" s="103">
        <v>13289.465857142859</v>
      </c>
      <c r="D61" s="103">
        <v>3322.3664642857148</v>
      </c>
      <c r="E61" s="104">
        <v>16611.832321428574</v>
      </c>
      <c r="F61" s="143">
        <f t="shared" si="0"/>
        <v>2204.7690386128575</v>
      </c>
      <c r="G61" s="91"/>
      <c r="H61" s="91"/>
    </row>
    <row r="62" spans="1:8" x14ac:dyDescent="0.25">
      <c r="A62" s="87">
        <v>717</v>
      </c>
      <c r="B62" s="88" t="s">
        <v>79</v>
      </c>
      <c r="C62" s="101">
        <v>7498.5251428571446</v>
      </c>
      <c r="D62" s="101">
        <v>1874.6312857142862</v>
      </c>
      <c r="E62" s="102">
        <v>9373.1564285714303</v>
      </c>
      <c r="F62" s="143">
        <f t="shared" si="0"/>
        <v>1244.0316449096065</v>
      </c>
      <c r="G62" s="91"/>
      <c r="H62" s="91"/>
    </row>
    <row r="63" spans="1:8" x14ac:dyDescent="0.25">
      <c r="A63" s="89">
        <v>723</v>
      </c>
      <c r="B63" s="90" t="s">
        <v>80</v>
      </c>
      <c r="C63" s="103">
        <v>7498.5251428571446</v>
      </c>
      <c r="D63" s="103">
        <v>1874.6312857142862</v>
      </c>
      <c r="E63" s="104">
        <v>9373.1564285714303</v>
      </c>
      <c r="F63" s="143">
        <f t="shared" si="0"/>
        <v>1244.0316449096065</v>
      </c>
      <c r="G63" s="91"/>
      <c r="H63" s="91"/>
    </row>
    <row r="64" spans="1:8" x14ac:dyDescent="0.25">
      <c r="A64" s="87">
        <v>728</v>
      </c>
      <c r="B64" s="88" t="s">
        <v>82</v>
      </c>
      <c r="C64" s="101">
        <v>7498.5251428571446</v>
      </c>
      <c r="D64" s="101">
        <v>1874.6312857142862</v>
      </c>
      <c r="E64" s="102">
        <v>9373.1564285714303</v>
      </c>
      <c r="F64" s="143">
        <f t="shared" si="0"/>
        <v>1244.0316449096065</v>
      </c>
      <c r="G64" s="91"/>
      <c r="H64" s="91"/>
    </row>
    <row r="65" spans="1:8" x14ac:dyDescent="0.25">
      <c r="A65" s="89">
        <v>731</v>
      </c>
      <c r="B65" s="90" t="s">
        <v>157</v>
      </c>
      <c r="C65" s="103">
        <v>7498.5251428571446</v>
      </c>
      <c r="D65" s="103">
        <v>1874.6312857142862</v>
      </c>
      <c r="E65" s="104">
        <v>9373.1564285714303</v>
      </c>
      <c r="F65" s="143">
        <f t="shared" si="0"/>
        <v>1244.0316449096065</v>
      </c>
      <c r="G65" s="91"/>
      <c r="H65" s="91"/>
    </row>
    <row r="66" spans="1:8" x14ac:dyDescent="0.25">
      <c r="A66" s="87">
        <v>735</v>
      </c>
      <c r="B66" s="88" t="s">
        <v>253</v>
      </c>
      <c r="C66" s="101">
        <v>7498.5251428571446</v>
      </c>
      <c r="D66" s="101">
        <v>1874.6312857142862</v>
      </c>
      <c r="E66" s="102">
        <v>9373.1564285714303</v>
      </c>
      <c r="F66" s="143">
        <f t="shared" si="0"/>
        <v>1244.0316449096065</v>
      </c>
      <c r="G66" s="91"/>
      <c r="H66" s="91"/>
    </row>
    <row r="67" spans="1:8" x14ac:dyDescent="0.25">
      <c r="A67" s="89">
        <v>736</v>
      </c>
      <c r="B67" s="90" t="s">
        <v>488</v>
      </c>
      <c r="C67" s="103">
        <v>7498.5251428571446</v>
      </c>
      <c r="D67" s="103">
        <v>1874.6312857142862</v>
      </c>
      <c r="E67" s="104">
        <v>9373.1564285714303</v>
      </c>
      <c r="F67" s="143">
        <f t="shared" si="0"/>
        <v>1244.0316449096065</v>
      </c>
      <c r="G67" s="91"/>
      <c r="H67" s="91"/>
    </row>
  </sheetData>
  <mergeCells count="4"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10</vt:i4>
      </vt:variant>
    </vt:vector>
  </HeadingPairs>
  <TitlesOfParts>
    <vt:vector size="10" baseType="lpstr">
      <vt:lpstr>Volvo</vt:lpstr>
      <vt:lpstr>XC40 dodatna oprema</vt:lpstr>
      <vt:lpstr>C40 dodatna oprema</vt:lpstr>
      <vt:lpstr>S60 dodatna oprema</vt:lpstr>
      <vt:lpstr>V60 dodatna oprema</vt:lpstr>
      <vt:lpstr>V60 CC dodatna oprema</vt:lpstr>
      <vt:lpstr>XC60 dodatna oprema</vt:lpstr>
      <vt:lpstr>XC90 dodatna oprema</vt:lpstr>
      <vt:lpstr>S90 dodatna oprema</vt:lpstr>
      <vt:lpstr>V90 CC dodatna oprema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Tomislav Furić</cp:lastModifiedBy>
  <cp:lastPrinted>2017-05-25T12:23:05Z</cp:lastPrinted>
  <dcterms:created xsi:type="dcterms:W3CDTF">2013-12-03T13:15:27Z</dcterms:created>
  <dcterms:modified xsi:type="dcterms:W3CDTF">2022-09-13T12:06:43Z</dcterms:modified>
</cp:coreProperties>
</file>